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465" yWindow="60" windowWidth="14805" windowHeight="11955"/>
  </bookViews>
  <sheets>
    <sheet name="合理容量测算" sheetId="6" r:id="rId1"/>
    <sheet name="Sheet1" sheetId="7" r:id="rId2"/>
    <sheet name="Sheet2" sheetId="8" r:id="rId3"/>
    <sheet name="Sheet3" sheetId="5" r:id="rId4"/>
  </sheets>
  <calcPr calcId="145621"/>
</workbook>
</file>

<file path=xl/calcChain.xml><?xml version="1.0" encoding="utf-8"?>
<calcChain xmlns="http://schemas.openxmlformats.org/spreadsheetml/2006/main">
  <c r="G3" i="6" l="1"/>
  <c r="G29" i="6" l="1"/>
  <c r="H4" i="6"/>
  <c r="H5" i="6"/>
  <c r="H6" i="6"/>
  <c r="H7" i="6"/>
  <c r="H8" i="6"/>
  <c r="H9" i="6"/>
  <c r="H10" i="6"/>
  <c r="H11" i="6"/>
  <c r="H12" i="6"/>
  <c r="H13" i="6"/>
  <c r="H14" i="6"/>
  <c r="H15" i="6"/>
  <c r="H16" i="6"/>
  <c r="H17" i="6"/>
  <c r="H18" i="6"/>
  <c r="H19" i="6"/>
  <c r="H20" i="6"/>
  <c r="H21" i="6"/>
  <c r="H22" i="6"/>
  <c r="H23" i="6"/>
  <c r="H24" i="6"/>
  <c r="H25" i="6"/>
  <c r="H26" i="6"/>
  <c r="H27" i="6"/>
  <c r="H28" i="6"/>
  <c r="H29" i="6"/>
  <c r="H30" i="6"/>
  <c r="H31" i="6"/>
  <c r="H32" i="6"/>
  <c r="H33" i="6"/>
  <c r="H34" i="6"/>
  <c r="H35" i="6"/>
  <c r="H36" i="6"/>
  <c r="H37" i="6"/>
  <c r="H38" i="6"/>
  <c r="H39" i="6"/>
  <c r="H40" i="6"/>
  <c r="H41" i="6"/>
  <c r="H42" i="6"/>
  <c r="H43" i="6"/>
  <c r="H44" i="6"/>
  <c r="H45" i="6"/>
  <c r="H46" i="6"/>
  <c r="H47" i="6"/>
  <c r="H48" i="6"/>
  <c r="H49" i="6"/>
  <c r="H50" i="6"/>
  <c r="H51" i="6"/>
  <c r="H52" i="6"/>
  <c r="H53" i="6"/>
  <c r="H54" i="6"/>
  <c r="H55" i="6"/>
  <c r="H56" i="6"/>
  <c r="H57" i="6"/>
  <c r="H58" i="6"/>
  <c r="H59" i="6"/>
  <c r="H60" i="6"/>
  <c r="H61" i="6"/>
  <c r="H62" i="6"/>
  <c r="H63" i="6"/>
  <c r="H64" i="6"/>
  <c r="H65" i="6"/>
  <c r="H66" i="6"/>
  <c r="H67" i="6"/>
  <c r="H68" i="6"/>
  <c r="H69" i="6"/>
  <c r="H70" i="6"/>
  <c r="H71" i="6"/>
  <c r="H72" i="6"/>
  <c r="H73" i="6"/>
  <c r="H74" i="6"/>
  <c r="H75" i="6"/>
  <c r="H76" i="6"/>
  <c r="H77" i="6"/>
  <c r="H78" i="6"/>
  <c r="H79" i="6"/>
  <c r="H80" i="6"/>
  <c r="H81" i="6"/>
  <c r="H82" i="6"/>
  <c r="H83" i="6"/>
  <c r="H84" i="6"/>
  <c r="H85" i="6"/>
  <c r="H86" i="6"/>
  <c r="H87" i="6"/>
  <c r="H88" i="6"/>
  <c r="H89" i="6"/>
  <c r="H90" i="6"/>
  <c r="H91" i="6"/>
  <c r="H92" i="6"/>
  <c r="H3" i="6"/>
  <c r="G4" i="6"/>
  <c r="G5" i="6"/>
  <c r="G6" i="6"/>
  <c r="G7" i="6"/>
  <c r="G8" i="6"/>
  <c r="G9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30" i="6"/>
  <c r="G31" i="6"/>
  <c r="G32" i="6"/>
  <c r="G33" i="6"/>
  <c r="G34" i="6"/>
  <c r="G35" i="6"/>
  <c r="G36" i="6"/>
  <c r="G37" i="6"/>
  <c r="G38" i="6"/>
  <c r="G39" i="6"/>
  <c r="G40" i="6"/>
  <c r="G41" i="6"/>
  <c r="G42" i="6"/>
  <c r="G43" i="6"/>
  <c r="G44" i="6"/>
  <c r="G45" i="6"/>
  <c r="G46" i="6"/>
  <c r="G47" i="6"/>
  <c r="G48" i="6"/>
  <c r="G49" i="6"/>
  <c r="G50" i="6"/>
  <c r="G51" i="6"/>
  <c r="G52" i="6"/>
  <c r="G53" i="6"/>
  <c r="G54" i="6"/>
  <c r="G55" i="6"/>
  <c r="G56" i="6"/>
  <c r="G57" i="6"/>
  <c r="G58" i="6"/>
  <c r="G59" i="6"/>
  <c r="G60" i="6"/>
  <c r="G61" i="6"/>
  <c r="G62" i="6"/>
  <c r="G63" i="6"/>
  <c r="G64" i="6"/>
  <c r="G65" i="6"/>
  <c r="G66" i="6"/>
  <c r="G67" i="6"/>
  <c r="G68" i="6"/>
  <c r="G69" i="6"/>
  <c r="G70" i="6"/>
  <c r="G71" i="6"/>
  <c r="G72" i="6"/>
  <c r="G73" i="6"/>
  <c r="G74" i="6"/>
  <c r="G75" i="6"/>
  <c r="G76" i="6"/>
  <c r="G77" i="6"/>
  <c r="G78" i="6"/>
  <c r="G79" i="6"/>
  <c r="G80" i="6"/>
  <c r="G81" i="6"/>
  <c r="G82" i="6"/>
  <c r="G83" i="6"/>
  <c r="G84" i="6"/>
  <c r="G85" i="6"/>
  <c r="G86" i="6"/>
  <c r="G87" i="6"/>
  <c r="G88" i="6"/>
  <c r="G89" i="6"/>
  <c r="G90" i="6"/>
  <c r="G91" i="6"/>
  <c r="G92" i="6"/>
  <c r="F92" i="6" l="1"/>
</calcChain>
</file>

<file path=xl/comments1.xml><?xml version="1.0" encoding="utf-8"?>
<comments xmlns="http://schemas.openxmlformats.org/spreadsheetml/2006/main">
  <authors>
    <author>蔺文君</author>
  </authors>
  <commentList>
    <comment ref="G83" authorId="0">
      <text>
        <r>
          <rPr>
            <b/>
            <sz val="9"/>
            <color indexed="81"/>
            <rFont val="宋体"/>
            <family val="3"/>
            <charset val="134"/>
          </rPr>
          <t>蔺文君:</t>
        </r>
        <r>
          <rPr>
            <sz val="9"/>
            <color indexed="81"/>
            <rFont val="宋体"/>
            <family val="3"/>
            <charset val="134"/>
          </rPr>
          <t xml:space="preserve">
规划数量为公式计算取值，注意小数取整问题</t>
        </r>
      </text>
    </comment>
  </commentList>
</comments>
</file>

<file path=xl/sharedStrings.xml><?xml version="1.0" encoding="utf-8"?>
<sst xmlns="http://schemas.openxmlformats.org/spreadsheetml/2006/main" count="460" uniqueCount="130">
  <si>
    <t>序号</t>
  </si>
  <si>
    <t>行政区域</t>
  </si>
  <si>
    <t>市场单元</t>
  </si>
  <si>
    <t>划分范围</t>
  </si>
  <si>
    <t>规划方式
（模式）</t>
  </si>
  <si>
    <t>现有
数量（户）</t>
  </si>
  <si>
    <t>规划
数量（户）</t>
  </si>
  <si>
    <t>增长值</t>
  </si>
  <si>
    <t>距离
限制（米）</t>
  </si>
  <si>
    <t>区域划分依据</t>
  </si>
  <si>
    <t>规划数量测算方式</t>
  </si>
  <si>
    <t>备注</t>
  </si>
  <si>
    <t>合计</t>
  </si>
  <si>
    <t xml:space="preserve">方法1：以持证比计算
公式：市场单元现有户数/辖区总户数*总规划数量             
</t>
    <phoneticPr fontId="1" type="noConversion"/>
  </si>
  <si>
    <t>锡尼镇</t>
    <phoneticPr fontId="1" type="noConversion"/>
  </si>
  <si>
    <t>建安社区</t>
  </si>
  <si>
    <t>百灵路以西、穿沙公路以北、S215至独贵塔拉路以东</t>
    <phoneticPr fontId="1" type="noConversion"/>
  </si>
  <si>
    <t>距离+总量</t>
  </si>
  <si>
    <t>民乐社区</t>
  </si>
  <si>
    <t>百灵路以南、胜利北路以东、杭锦大街以北、锡尼路以西</t>
    <phoneticPr fontId="1" type="noConversion"/>
  </si>
  <si>
    <t>胜利社区</t>
  </si>
  <si>
    <t>百灵路以南、胜利北路和林荫北路以西、阿斯尔大街以北、城市公共事业服务中心、信用联社以东</t>
    <phoneticPr fontId="1" type="noConversion"/>
  </si>
  <si>
    <t>团结社区</t>
  </si>
  <si>
    <t>杭锦大街以南、林荫南路以东、锡尼南路以西、阿斯尔大街以南、穿沙公路以东、109国道至鄂旗线以北、阿四线以东</t>
    <phoneticPr fontId="1" type="noConversion"/>
  </si>
  <si>
    <t>新华社区</t>
  </si>
  <si>
    <t>杭锦大街以南、锡尼南路以东、滨河路东西两侧、109国道至东胜线南北两侧、荣乌高速连接线以西</t>
    <phoneticPr fontId="1" type="noConversion"/>
  </si>
  <si>
    <t>育才社区</t>
  </si>
  <si>
    <t>锡尼北路以东、杭锦大街以北、百灵路以南、</t>
    <phoneticPr fontId="1" type="noConversion"/>
  </si>
  <si>
    <t>阿斯尔嘎查</t>
  </si>
  <si>
    <t>阿拉腾图布希嘎查</t>
  </si>
  <si>
    <t>巴音布拉格嘎查</t>
  </si>
  <si>
    <t>锡尼布拉格嘎查</t>
  </si>
  <si>
    <t>阿门其日格村</t>
  </si>
  <si>
    <t>中图村</t>
  </si>
  <si>
    <t>中图村</t>
    <phoneticPr fontId="1" type="noConversion"/>
  </si>
  <si>
    <t>阿日柴达木村</t>
  </si>
  <si>
    <t>乌兰敖包村</t>
  </si>
  <si>
    <t>浩绕柴达木嘎查</t>
  </si>
  <si>
    <t>赛音台格嘎查</t>
  </si>
  <si>
    <t>陶赖高勒村</t>
  </si>
  <si>
    <t>道劳嘎查</t>
  </si>
  <si>
    <t>新井渠村</t>
  </si>
  <si>
    <t>天德恒湾村</t>
  </si>
  <si>
    <t>察哈尔乌素村</t>
  </si>
  <si>
    <t>扎日格嘎查</t>
  </si>
  <si>
    <t>胜利村</t>
  </si>
  <si>
    <t>广丰村</t>
    <phoneticPr fontId="1" type="noConversion"/>
  </si>
  <si>
    <t>广丰村</t>
  </si>
  <si>
    <t>古城梁村</t>
  </si>
  <si>
    <t>布哈岱村</t>
  </si>
  <si>
    <t>夭斯图嘎查</t>
  </si>
  <si>
    <t>塔然高勒管委会</t>
    <phoneticPr fontId="1" type="noConversion"/>
  </si>
  <si>
    <t>乌定补拉格村</t>
  </si>
  <si>
    <t>塔然高勒村</t>
  </si>
  <si>
    <t>巴音庆格利嘎查</t>
  </si>
  <si>
    <t>查干补拉格嘎查</t>
  </si>
  <si>
    <t>东方社区</t>
  </si>
  <si>
    <t>塔然高勒管委会所在地</t>
    <phoneticPr fontId="1" type="noConversion"/>
  </si>
  <si>
    <t>独贵塔拉镇</t>
    <phoneticPr fontId="1" type="noConversion"/>
  </si>
  <si>
    <t>向阳社区</t>
  </si>
  <si>
    <t>独贵塔拉镇新区所在地</t>
    <phoneticPr fontId="1" type="noConversion"/>
  </si>
  <si>
    <t>解放村</t>
  </si>
  <si>
    <t>乌兰淖尔村</t>
  </si>
  <si>
    <t>二圪旦湾村</t>
  </si>
  <si>
    <t>图古日格嘎查</t>
  </si>
  <si>
    <t>永兴村</t>
  </si>
  <si>
    <t>沙圪堵淖尔村</t>
  </si>
  <si>
    <t>隆茂永村</t>
  </si>
  <si>
    <t>敖楞乌素嘎查</t>
  </si>
  <si>
    <t>道图嘎查</t>
  </si>
  <si>
    <t>独贵塔拉村</t>
  </si>
  <si>
    <t>杭锦淖尔</t>
  </si>
  <si>
    <t>芒哈图嘎查</t>
  </si>
  <si>
    <t>沙日召嘎查</t>
  </si>
  <si>
    <t>乌兰木独村</t>
  </si>
  <si>
    <t>永先村</t>
  </si>
  <si>
    <t>呼和木独镇</t>
    <phoneticPr fontId="1" type="noConversion"/>
  </si>
  <si>
    <t>巴拉亥村</t>
  </si>
  <si>
    <t>东红柳村</t>
  </si>
  <si>
    <t>查汗淖尔</t>
  </si>
  <si>
    <t>巴音温都尔嘎查</t>
  </si>
  <si>
    <t>常青社区</t>
  </si>
  <si>
    <t>呼和木独镇政府所在地</t>
    <phoneticPr fontId="1" type="noConversion"/>
  </si>
  <si>
    <t>大套子村</t>
  </si>
  <si>
    <t>吉日嘎朗图镇</t>
    <phoneticPr fontId="1" type="noConversion"/>
  </si>
  <si>
    <t>碱柜村</t>
  </si>
  <si>
    <t>五苗树村</t>
  </si>
  <si>
    <t>光茂村</t>
  </si>
  <si>
    <t>黄芥壕村</t>
  </si>
  <si>
    <t>乃玛岱村</t>
  </si>
  <si>
    <t>光永村</t>
  </si>
  <si>
    <t>苏布日格村</t>
  </si>
  <si>
    <t>光前村</t>
  </si>
  <si>
    <t>三苗树村</t>
  </si>
  <si>
    <t>巴音村</t>
  </si>
  <si>
    <t>麻迷图村</t>
  </si>
  <si>
    <t>格更召嘎查</t>
  </si>
  <si>
    <t>康新社区</t>
  </si>
  <si>
    <t>吉日嘎朗图镇政府所在地</t>
    <phoneticPr fontId="1" type="noConversion"/>
  </si>
  <si>
    <t>巴拉贡镇</t>
    <phoneticPr fontId="1" type="noConversion"/>
  </si>
  <si>
    <t>巴拉贡镇政府所在地</t>
    <phoneticPr fontId="1" type="noConversion"/>
  </si>
  <si>
    <t>查干白村</t>
  </si>
  <si>
    <t>山湾村</t>
  </si>
  <si>
    <t>新建村</t>
  </si>
  <si>
    <t>朝凯村</t>
  </si>
  <si>
    <t>巴音恩格尔嘎查村</t>
  </si>
  <si>
    <t>乌吉尔嘎查村</t>
  </si>
  <si>
    <t>伊和乌素苏木</t>
    <phoneticPr fontId="1" type="noConversion"/>
  </si>
  <si>
    <t>摩林河社区</t>
  </si>
  <si>
    <t>伊和乌素苏木政府所在地</t>
    <phoneticPr fontId="1" type="noConversion"/>
  </si>
  <si>
    <t>盐海子社区</t>
  </si>
  <si>
    <t>巴音乌素嘎查委员会所在地</t>
    <phoneticPr fontId="1" type="noConversion"/>
  </si>
  <si>
    <t>巴音乌素嘎查</t>
  </si>
  <si>
    <t>巴音乌素嘎查</t>
    <phoneticPr fontId="1" type="noConversion"/>
  </si>
  <si>
    <t>脑高岱嘎查</t>
  </si>
  <si>
    <t>桃日木嘎查</t>
  </si>
  <si>
    <t>哈夏图嘎查</t>
  </si>
  <si>
    <t>希日摩仁嘎查</t>
  </si>
  <si>
    <t>锡尼其日格嘎查</t>
  </si>
  <si>
    <t>巴音孟和嘎查</t>
  </si>
  <si>
    <t>乌日更嘎查</t>
  </si>
  <si>
    <t>阿日善嘎查</t>
  </si>
  <si>
    <t>巴音嘎查</t>
  </si>
  <si>
    <t>敖楞布拉格嘎查</t>
  </si>
  <si>
    <t>敖楞布拉格嘎查</t>
    <phoneticPr fontId="1" type="noConversion"/>
  </si>
  <si>
    <t>以街道社区为基础，根据现有持证户数量按照道路划分。</t>
  </si>
  <si>
    <t>以街道社区为基础，根据现有持证户数量按照道路划分。</t>
    <phoneticPr fontId="1" type="noConversion"/>
  </si>
  <si>
    <t>以镇区所含嘎查、自然村为基础，根据现有持证户数量划分。</t>
    <phoneticPr fontId="1" type="noConversion"/>
  </si>
  <si>
    <t>以镇区所含嘎查、自然村为基础，根据现有持证户数量划分。</t>
  </si>
  <si>
    <t>《鄂尔多斯市杭锦旗烟草专卖局烟草制品零售点合理布局规划表》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</si>
</sst>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.00_ "/>
  </numFmts>
  <fonts count="1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0.5"/>
      <color theme="1"/>
      <name val="宋体"/>
      <family val="3"/>
      <charset val="134"/>
      <scheme val="minor"/>
    </font>
    <font>
      <sz val="10.5"/>
      <color theme="1"/>
      <name val="宋体"/>
      <family val="3"/>
      <charset val="134"/>
      <scheme val="minor"/>
    </font>
    <font>
      <sz val="10.5"/>
      <color theme="1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2"/>
      <color theme="1"/>
      <name val="仿宋_GB2312"/>
      <family val="3"/>
      <charset val="134"/>
    </font>
    <font>
      <b/>
      <sz val="14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176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 wrapText="1"/>
    </xf>
    <xf numFmtId="177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177" fontId="5" fillId="0" borderId="3" xfId="0" applyNumberFormat="1" applyFont="1" applyFill="1" applyBorder="1" applyAlignment="1">
      <alignment horizontal="center" vertical="center" wrapText="1"/>
    </xf>
    <xf numFmtId="177" fontId="5" fillId="0" borderId="2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colors>
    <mruColors>
      <color rgb="FF9B86EA"/>
      <color rgb="FF8C6FF5"/>
      <color rgb="FFFAFAB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>
    <pageSetUpPr fitToPage="1"/>
  </sheetPr>
  <dimension ref="A1:O93"/>
  <sheetViews>
    <sheetView tabSelected="1" topLeftCell="A88" zoomScaleNormal="100" workbookViewId="0">
      <selection activeCell="I96" sqref="I96"/>
    </sheetView>
  </sheetViews>
  <sheetFormatPr defaultColWidth="9" defaultRowHeight="48" customHeight="1" x14ac:dyDescent="0.15"/>
  <cols>
    <col min="1" max="1" width="5.125" style="1" customWidth="1"/>
    <col min="2" max="2" width="16" style="1" customWidth="1"/>
    <col min="3" max="3" width="12.375" style="1" customWidth="1"/>
    <col min="4" max="4" width="32.5" style="1" customWidth="1"/>
    <col min="5" max="5" width="11.875" style="1" customWidth="1"/>
    <col min="6" max="6" width="6.625" style="1" customWidth="1"/>
    <col min="7" max="7" width="9" style="1" customWidth="1"/>
    <col min="8" max="8" width="6.875" style="1" customWidth="1"/>
    <col min="9" max="9" width="7.875" style="1" customWidth="1"/>
    <col min="10" max="10" width="17.5" style="1" customWidth="1"/>
    <col min="11" max="11" width="17" style="1" customWidth="1"/>
    <col min="12" max="12" width="10.5" style="1" customWidth="1"/>
    <col min="13" max="16384" width="9" style="1"/>
  </cols>
  <sheetData>
    <row r="1" spans="1:15" ht="39.75" customHeight="1" x14ac:dyDescent="0.15">
      <c r="A1" s="20" t="s">
        <v>129</v>
      </c>
      <c r="B1" s="20"/>
      <c r="C1" s="20"/>
      <c r="D1" s="21"/>
      <c r="E1" s="20"/>
      <c r="F1" s="20"/>
      <c r="G1" s="20"/>
      <c r="H1" s="20"/>
      <c r="I1" s="20"/>
      <c r="J1" s="22"/>
      <c r="K1" s="23"/>
      <c r="L1" s="24"/>
    </row>
    <row r="2" spans="1:15" ht="36.75" customHeight="1" x14ac:dyDescent="0.15">
      <c r="A2" s="2" t="s">
        <v>0</v>
      </c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4" t="s">
        <v>10</v>
      </c>
      <c r="L2" s="3" t="s">
        <v>11</v>
      </c>
    </row>
    <row r="3" spans="1:15" ht="48" customHeight="1" x14ac:dyDescent="0.15">
      <c r="A3" s="5">
        <v>1</v>
      </c>
      <c r="B3" s="5" t="s">
        <v>14</v>
      </c>
      <c r="C3" s="12" t="s">
        <v>15</v>
      </c>
      <c r="D3" s="7" t="s">
        <v>16</v>
      </c>
      <c r="E3" s="6" t="s">
        <v>17</v>
      </c>
      <c r="F3" s="5">
        <v>57</v>
      </c>
      <c r="G3" s="17">
        <f>F3/756*594</f>
        <v>44.785714285714285</v>
      </c>
      <c r="H3" s="17">
        <f>G3-F3</f>
        <v>-12.214285714285715</v>
      </c>
      <c r="I3" s="6">
        <v>50</v>
      </c>
      <c r="J3" s="9" t="s">
        <v>125</v>
      </c>
      <c r="K3" s="25" t="s">
        <v>13</v>
      </c>
      <c r="L3" s="5"/>
      <c r="O3" s="19"/>
    </row>
    <row r="4" spans="1:15" ht="48" customHeight="1" x14ac:dyDescent="0.15">
      <c r="A4" s="5">
        <v>2</v>
      </c>
      <c r="B4" s="5" t="s">
        <v>14</v>
      </c>
      <c r="C4" s="12" t="s">
        <v>18</v>
      </c>
      <c r="D4" s="7" t="s">
        <v>19</v>
      </c>
      <c r="E4" s="6" t="s">
        <v>17</v>
      </c>
      <c r="F4" s="5">
        <v>84</v>
      </c>
      <c r="G4" s="17">
        <f t="shared" ref="G4:G67" si="0">F4/756*594</f>
        <v>66</v>
      </c>
      <c r="H4" s="17">
        <f t="shared" ref="H4:H67" si="1">G4-F4</f>
        <v>-18</v>
      </c>
      <c r="I4" s="6">
        <v>50</v>
      </c>
      <c r="J4" s="9" t="s">
        <v>125</v>
      </c>
      <c r="K4" s="26"/>
      <c r="L4" s="5"/>
    </row>
    <row r="5" spans="1:15" ht="48" customHeight="1" x14ac:dyDescent="0.15">
      <c r="A5" s="5">
        <v>3</v>
      </c>
      <c r="B5" s="5" t="s">
        <v>14</v>
      </c>
      <c r="C5" s="12" t="s">
        <v>20</v>
      </c>
      <c r="D5" s="7" t="s">
        <v>21</v>
      </c>
      <c r="E5" s="6" t="s">
        <v>17</v>
      </c>
      <c r="F5" s="5">
        <v>53</v>
      </c>
      <c r="G5" s="17">
        <f t="shared" si="0"/>
        <v>41.642857142857139</v>
      </c>
      <c r="H5" s="17">
        <f t="shared" si="1"/>
        <v>-11.357142857142861</v>
      </c>
      <c r="I5" s="6">
        <v>50</v>
      </c>
      <c r="J5" s="9" t="s">
        <v>125</v>
      </c>
      <c r="K5" s="26"/>
      <c r="L5" s="5"/>
    </row>
    <row r="6" spans="1:15" ht="48" customHeight="1" x14ac:dyDescent="0.15">
      <c r="A6" s="5">
        <v>4</v>
      </c>
      <c r="B6" s="5" t="s">
        <v>14</v>
      </c>
      <c r="C6" s="12" t="s">
        <v>22</v>
      </c>
      <c r="D6" s="7" t="s">
        <v>23</v>
      </c>
      <c r="E6" s="6" t="s">
        <v>17</v>
      </c>
      <c r="F6" s="5">
        <v>71</v>
      </c>
      <c r="G6" s="17">
        <f t="shared" si="0"/>
        <v>55.785714285714285</v>
      </c>
      <c r="H6" s="17">
        <f t="shared" si="1"/>
        <v>-15.214285714285715</v>
      </c>
      <c r="I6" s="6">
        <v>50</v>
      </c>
      <c r="J6" s="9" t="s">
        <v>125</v>
      </c>
      <c r="K6" s="26"/>
      <c r="L6" s="5"/>
    </row>
    <row r="7" spans="1:15" ht="48" customHeight="1" x14ac:dyDescent="0.15">
      <c r="A7" s="5">
        <v>5</v>
      </c>
      <c r="B7" s="5" t="s">
        <v>14</v>
      </c>
      <c r="C7" s="12" t="s">
        <v>24</v>
      </c>
      <c r="D7" s="7" t="s">
        <v>25</v>
      </c>
      <c r="E7" s="6" t="s">
        <v>17</v>
      </c>
      <c r="F7" s="5">
        <v>50</v>
      </c>
      <c r="G7" s="17">
        <f t="shared" si="0"/>
        <v>39.285714285714285</v>
      </c>
      <c r="H7" s="17">
        <f t="shared" si="1"/>
        <v>-10.714285714285715</v>
      </c>
      <c r="I7" s="6">
        <v>50</v>
      </c>
      <c r="J7" s="9" t="s">
        <v>125</v>
      </c>
      <c r="K7" s="26"/>
      <c r="L7" s="5"/>
    </row>
    <row r="8" spans="1:15" ht="48" customHeight="1" x14ac:dyDescent="0.15">
      <c r="A8" s="5">
        <v>6</v>
      </c>
      <c r="B8" s="5" t="s">
        <v>14</v>
      </c>
      <c r="C8" s="12" t="s">
        <v>26</v>
      </c>
      <c r="D8" s="7" t="s">
        <v>27</v>
      </c>
      <c r="E8" s="6" t="s">
        <v>17</v>
      </c>
      <c r="F8" s="5">
        <v>62</v>
      </c>
      <c r="G8" s="17">
        <f t="shared" si="0"/>
        <v>48.714285714285708</v>
      </c>
      <c r="H8" s="17">
        <f t="shared" si="1"/>
        <v>-13.285714285714292</v>
      </c>
      <c r="I8" s="6">
        <v>50</v>
      </c>
      <c r="J8" s="9" t="s">
        <v>126</v>
      </c>
      <c r="K8" s="26"/>
      <c r="L8" s="5"/>
    </row>
    <row r="9" spans="1:15" ht="48" customHeight="1" x14ac:dyDescent="0.15">
      <c r="A9" s="5">
        <v>7</v>
      </c>
      <c r="B9" s="5" t="s">
        <v>14</v>
      </c>
      <c r="C9" s="12" t="s">
        <v>28</v>
      </c>
      <c r="D9" s="12" t="s">
        <v>28</v>
      </c>
      <c r="E9" s="6" t="s">
        <v>17</v>
      </c>
      <c r="F9" s="5">
        <v>0</v>
      </c>
      <c r="G9" s="17">
        <f t="shared" si="0"/>
        <v>0</v>
      </c>
      <c r="H9" s="17">
        <f t="shared" si="1"/>
        <v>0</v>
      </c>
      <c r="I9" s="6">
        <v>50</v>
      </c>
      <c r="J9" s="9" t="s">
        <v>127</v>
      </c>
      <c r="K9" s="26"/>
      <c r="L9" s="5"/>
    </row>
    <row r="10" spans="1:15" ht="48" customHeight="1" x14ac:dyDescent="0.15">
      <c r="A10" s="5">
        <v>8</v>
      </c>
      <c r="B10" s="5" t="s">
        <v>14</v>
      </c>
      <c r="C10" s="12" t="s">
        <v>29</v>
      </c>
      <c r="D10" s="12" t="s">
        <v>29</v>
      </c>
      <c r="E10" s="6" t="s">
        <v>17</v>
      </c>
      <c r="F10" s="5">
        <v>0</v>
      </c>
      <c r="G10" s="17">
        <f t="shared" si="0"/>
        <v>0</v>
      </c>
      <c r="H10" s="17">
        <f t="shared" si="1"/>
        <v>0</v>
      </c>
      <c r="I10" s="6">
        <v>50</v>
      </c>
      <c r="J10" s="9" t="s">
        <v>128</v>
      </c>
      <c r="K10" s="26"/>
      <c r="L10" s="5"/>
    </row>
    <row r="11" spans="1:15" ht="48" customHeight="1" x14ac:dyDescent="0.15">
      <c r="A11" s="5">
        <v>9</v>
      </c>
      <c r="B11" s="5" t="s">
        <v>14</v>
      </c>
      <c r="C11" s="12" t="s">
        <v>30</v>
      </c>
      <c r="D11" s="12" t="s">
        <v>30</v>
      </c>
      <c r="E11" s="6" t="s">
        <v>17</v>
      </c>
      <c r="F11" s="5">
        <v>1</v>
      </c>
      <c r="G11" s="17">
        <f t="shared" si="0"/>
        <v>0.7857142857142857</v>
      </c>
      <c r="H11" s="17">
        <f t="shared" si="1"/>
        <v>-0.2142857142857143</v>
      </c>
      <c r="I11" s="6">
        <v>50</v>
      </c>
      <c r="J11" s="9" t="s">
        <v>128</v>
      </c>
      <c r="K11" s="26"/>
      <c r="L11" s="5"/>
    </row>
    <row r="12" spans="1:15" ht="48" customHeight="1" x14ac:dyDescent="0.15">
      <c r="A12" s="5">
        <v>10</v>
      </c>
      <c r="B12" s="5" t="s">
        <v>14</v>
      </c>
      <c r="C12" s="12" t="s">
        <v>31</v>
      </c>
      <c r="D12" s="12" t="s">
        <v>31</v>
      </c>
      <c r="E12" s="6" t="s">
        <v>17</v>
      </c>
      <c r="F12" s="5">
        <v>0</v>
      </c>
      <c r="G12" s="17">
        <f t="shared" si="0"/>
        <v>0</v>
      </c>
      <c r="H12" s="17">
        <f t="shared" si="1"/>
        <v>0</v>
      </c>
      <c r="I12" s="6">
        <v>50</v>
      </c>
      <c r="J12" s="9" t="s">
        <v>128</v>
      </c>
      <c r="K12" s="26"/>
      <c r="L12" s="5"/>
    </row>
    <row r="13" spans="1:15" ht="58.5" customHeight="1" x14ac:dyDescent="0.15">
      <c r="A13" s="5">
        <v>11</v>
      </c>
      <c r="B13" s="5" t="s">
        <v>14</v>
      </c>
      <c r="C13" s="12" t="s">
        <v>32</v>
      </c>
      <c r="D13" s="12" t="s">
        <v>32</v>
      </c>
      <c r="E13" s="6" t="s">
        <v>17</v>
      </c>
      <c r="F13" s="5">
        <v>6</v>
      </c>
      <c r="G13" s="17">
        <f t="shared" si="0"/>
        <v>4.7142857142857144</v>
      </c>
      <c r="H13" s="17">
        <f t="shared" si="1"/>
        <v>-1.2857142857142856</v>
      </c>
      <c r="I13" s="6">
        <v>50</v>
      </c>
      <c r="J13" s="9" t="s">
        <v>128</v>
      </c>
      <c r="K13" s="26"/>
      <c r="L13" s="5"/>
    </row>
    <row r="14" spans="1:15" ht="57.75" customHeight="1" x14ac:dyDescent="0.15">
      <c r="A14" s="5">
        <v>12</v>
      </c>
      <c r="B14" s="5" t="s">
        <v>14</v>
      </c>
      <c r="C14" s="12" t="s">
        <v>33</v>
      </c>
      <c r="D14" s="12" t="s">
        <v>34</v>
      </c>
      <c r="E14" s="6" t="s">
        <v>17</v>
      </c>
      <c r="F14" s="5">
        <v>0</v>
      </c>
      <c r="G14" s="17">
        <f t="shared" si="0"/>
        <v>0</v>
      </c>
      <c r="H14" s="17">
        <f t="shared" si="1"/>
        <v>0</v>
      </c>
      <c r="I14" s="6">
        <v>50</v>
      </c>
      <c r="J14" s="9" t="s">
        <v>128</v>
      </c>
      <c r="K14" s="26"/>
      <c r="L14" s="5"/>
    </row>
    <row r="15" spans="1:15" ht="54" customHeight="1" x14ac:dyDescent="0.15">
      <c r="A15" s="5">
        <v>13</v>
      </c>
      <c r="B15" s="5" t="s">
        <v>14</v>
      </c>
      <c r="C15" s="12" t="s">
        <v>35</v>
      </c>
      <c r="D15" s="12" t="s">
        <v>35</v>
      </c>
      <c r="E15" s="6" t="s">
        <v>17</v>
      </c>
      <c r="F15" s="5">
        <v>0</v>
      </c>
      <c r="G15" s="17">
        <f t="shared" si="0"/>
        <v>0</v>
      </c>
      <c r="H15" s="17">
        <f t="shared" si="1"/>
        <v>0</v>
      </c>
      <c r="I15" s="6">
        <v>50</v>
      </c>
      <c r="J15" s="9" t="s">
        <v>128</v>
      </c>
      <c r="K15" s="26"/>
      <c r="L15" s="5"/>
    </row>
    <row r="16" spans="1:15" ht="54" customHeight="1" x14ac:dyDescent="0.15">
      <c r="A16" s="5">
        <v>14</v>
      </c>
      <c r="B16" s="5" t="s">
        <v>14</v>
      </c>
      <c r="C16" s="12" t="s">
        <v>36</v>
      </c>
      <c r="D16" s="12" t="s">
        <v>36</v>
      </c>
      <c r="E16" s="6" t="s">
        <v>17</v>
      </c>
      <c r="F16" s="5">
        <v>0</v>
      </c>
      <c r="G16" s="17">
        <f t="shared" si="0"/>
        <v>0</v>
      </c>
      <c r="H16" s="17">
        <f t="shared" si="1"/>
        <v>0</v>
      </c>
      <c r="I16" s="6">
        <v>50</v>
      </c>
      <c r="J16" s="9" t="s">
        <v>128</v>
      </c>
      <c r="K16" s="26"/>
      <c r="L16" s="5"/>
    </row>
    <row r="17" spans="1:12" ht="48" customHeight="1" x14ac:dyDescent="0.15">
      <c r="A17" s="5">
        <v>15</v>
      </c>
      <c r="B17" s="5" t="s">
        <v>14</v>
      </c>
      <c r="C17" s="12" t="s">
        <v>37</v>
      </c>
      <c r="D17" s="12" t="s">
        <v>37</v>
      </c>
      <c r="E17" s="6" t="s">
        <v>17</v>
      </c>
      <c r="F17" s="5">
        <v>8</v>
      </c>
      <c r="G17" s="17">
        <f t="shared" si="0"/>
        <v>6.2857142857142856</v>
      </c>
      <c r="H17" s="17">
        <f t="shared" si="1"/>
        <v>-1.7142857142857144</v>
      </c>
      <c r="I17" s="6">
        <v>50</v>
      </c>
      <c r="J17" s="9" t="s">
        <v>128</v>
      </c>
      <c r="K17" s="26"/>
      <c r="L17" s="5"/>
    </row>
    <row r="18" spans="1:12" ht="48" customHeight="1" x14ac:dyDescent="0.15">
      <c r="A18" s="5">
        <v>16</v>
      </c>
      <c r="B18" s="5" t="s">
        <v>14</v>
      </c>
      <c r="C18" s="12" t="s">
        <v>38</v>
      </c>
      <c r="D18" s="12" t="s">
        <v>38</v>
      </c>
      <c r="E18" s="6" t="s">
        <v>17</v>
      </c>
      <c r="F18" s="5">
        <v>8</v>
      </c>
      <c r="G18" s="17">
        <f t="shared" si="0"/>
        <v>6.2857142857142856</v>
      </c>
      <c r="H18" s="17">
        <f t="shared" si="1"/>
        <v>-1.7142857142857144</v>
      </c>
      <c r="I18" s="6">
        <v>50</v>
      </c>
      <c r="J18" s="9" t="s">
        <v>128</v>
      </c>
      <c r="K18" s="26"/>
      <c r="L18" s="5"/>
    </row>
    <row r="19" spans="1:12" ht="48" customHeight="1" x14ac:dyDescent="0.15">
      <c r="A19" s="5">
        <v>17</v>
      </c>
      <c r="B19" s="5" t="s">
        <v>14</v>
      </c>
      <c r="C19" s="12" t="s">
        <v>39</v>
      </c>
      <c r="D19" s="12" t="s">
        <v>39</v>
      </c>
      <c r="E19" s="6" t="s">
        <v>17</v>
      </c>
      <c r="F19" s="5">
        <v>1</v>
      </c>
      <c r="G19" s="17">
        <f t="shared" si="0"/>
        <v>0.7857142857142857</v>
      </c>
      <c r="H19" s="17">
        <f t="shared" si="1"/>
        <v>-0.2142857142857143</v>
      </c>
      <c r="I19" s="6">
        <v>50</v>
      </c>
      <c r="J19" s="9" t="s">
        <v>128</v>
      </c>
      <c r="K19" s="26"/>
      <c r="L19" s="5"/>
    </row>
    <row r="20" spans="1:12" ht="48" customHeight="1" x14ac:dyDescent="0.15">
      <c r="A20" s="5">
        <v>18</v>
      </c>
      <c r="B20" s="5" t="s">
        <v>14</v>
      </c>
      <c r="C20" s="12" t="s">
        <v>40</v>
      </c>
      <c r="D20" s="12" t="s">
        <v>40</v>
      </c>
      <c r="E20" s="6" t="s">
        <v>17</v>
      </c>
      <c r="F20" s="5">
        <v>13</v>
      </c>
      <c r="G20" s="17">
        <f t="shared" si="0"/>
        <v>10.214285714285714</v>
      </c>
      <c r="H20" s="17">
        <f t="shared" si="1"/>
        <v>-2.7857142857142865</v>
      </c>
      <c r="I20" s="6">
        <v>50</v>
      </c>
      <c r="J20" s="9" t="s">
        <v>128</v>
      </c>
      <c r="K20" s="26"/>
      <c r="L20" s="5"/>
    </row>
    <row r="21" spans="1:12" ht="48" customHeight="1" x14ac:dyDescent="0.15">
      <c r="A21" s="5">
        <v>19</v>
      </c>
      <c r="B21" s="5" t="s">
        <v>14</v>
      </c>
      <c r="C21" s="12" t="s">
        <v>41</v>
      </c>
      <c r="D21" s="12" t="s">
        <v>41</v>
      </c>
      <c r="E21" s="6" t="s">
        <v>17</v>
      </c>
      <c r="F21" s="5">
        <v>12</v>
      </c>
      <c r="G21" s="17">
        <f t="shared" si="0"/>
        <v>9.4285714285714288</v>
      </c>
      <c r="H21" s="17">
        <f t="shared" si="1"/>
        <v>-2.5714285714285712</v>
      </c>
      <c r="I21" s="6">
        <v>50</v>
      </c>
      <c r="J21" s="9" t="s">
        <v>128</v>
      </c>
      <c r="K21" s="26"/>
      <c r="L21" s="5"/>
    </row>
    <row r="22" spans="1:12" ht="53.25" customHeight="1" x14ac:dyDescent="0.15">
      <c r="A22" s="5">
        <v>20</v>
      </c>
      <c r="B22" s="5" t="s">
        <v>14</v>
      </c>
      <c r="C22" s="12" t="s">
        <v>42</v>
      </c>
      <c r="D22" s="12" t="s">
        <v>42</v>
      </c>
      <c r="E22" s="6" t="s">
        <v>17</v>
      </c>
      <c r="F22" s="5">
        <v>0</v>
      </c>
      <c r="G22" s="17">
        <f t="shared" si="0"/>
        <v>0</v>
      </c>
      <c r="H22" s="17">
        <f t="shared" si="1"/>
        <v>0</v>
      </c>
      <c r="I22" s="6">
        <v>50</v>
      </c>
      <c r="J22" s="9" t="s">
        <v>128</v>
      </c>
      <c r="K22" s="26"/>
      <c r="L22" s="5"/>
    </row>
    <row r="23" spans="1:12" ht="48" customHeight="1" x14ac:dyDescent="0.15">
      <c r="A23" s="5">
        <v>21</v>
      </c>
      <c r="B23" s="5" t="s">
        <v>14</v>
      </c>
      <c r="C23" s="12" t="s">
        <v>43</v>
      </c>
      <c r="D23" s="12" t="s">
        <v>43</v>
      </c>
      <c r="E23" s="6" t="s">
        <v>17</v>
      </c>
      <c r="F23" s="5">
        <v>0</v>
      </c>
      <c r="G23" s="17">
        <f t="shared" si="0"/>
        <v>0</v>
      </c>
      <c r="H23" s="17">
        <f t="shared" si="1"/>
        <v>0</v>
      </c>
      <c r="I23" s="6">
        <v>50</v>
      </c>
      <c r="J23" s="9" t="s">
        <v>128</v>
      </c>
      <c r="K23" s="26"/>
      <c r="L23" s="5"/>
    </row>
    <row r="24" spans="1:12" ht="48" customHeight="1" x14ac:dyDescent="0.15">
      <c r="A24" s="5">
        <v>22</v>
      </c>
      <c r="B24" s="5" t="s">
        <v>14</v>
      </c>
      <c r="C24" s="12" t="s">
        <v>44</v>
      </c>
      <c r="D24" s="12" t="s">
        <v>44</v>
      </c>
      <c r="E24" s="6" t="s">
        <v>17</v>
      </c>
      <c r="F24" s="5">
        <v>0</v>
      </c>
      <c r="G24" s="17">
        <f t="shared" si="0"/>
        <v>0</v>
      </c>
      <c r="H24" s="17">
        <f t="shared" si="1"/>
        <v>0</v>
      </c>
      <c r="I24" s="6">
        <v>50</v>
      </c>
      <c r="J24" s="9" t="s">
        <v>128</v>
      </c>
      <c r="K24" s="26"/>
      <c r="L24" s="5"/>
    </row>
    <row r="25" spans="1:12" ht="48" customHeight="1" x14ac:dyDescent="0.15">
      <c r="A25" s="5">
        <v>23</v>
      </c>
      <c r="B25" s="5" t="s">
        <v>14</v>
      </c>
      <c r="C25" s="12" t="s">
        <v>45</v>
      </c>
      <c r="D25" s="12" t="s">
        <v>45</v>
      </c>
      <c r="E25" s="6" t="s">
        <v>17</v>
      </c>
      <c r="F25" s="5">
        <v>17</v>
      </c>
      <c r="G25" s="17">
        <f t="shared" si="0"/>
        <v>13.357142857142856</v>
      </c>
      <c r="H25" s="17">
        <f t="shared" si="1"/>
        <v>-3.6428571428571441</v>
      </c>
      <c r="I25" s="6">
        <v>50</v>
      </c>
      <c r="J25" s="9" t="s">
        <v>128</v>
      </c>
      <c r="K25" s="26"/>
      <c r="L25" s="5"/>
    </row>
    <row r="26" spans="1:12" ht="48" customHeight="1" x14ac:dyDescent="0.15">
      <c r="A26" s="5">
        <v>24</v>
      </c>
      <c r="B26" s="5" t="s">
        <v>14</v>
      </c>
      <c r="C26" s="12" t="s">
        <v>46</v>
      </c>
      <c r="D26" s="6" t="s">
        <v>47</v>
      </c>
      <c r="E26" s="6" t="s">
        <v>17</v>
      </c>
      <c r="F26" s="5">
        <v>0</v>
      </c>
      <c r="G26" s="17">
        <f t="shared" si="0"/>
        <v>0</v>
      </c>
      <c r="H26" s="17">
        <f t="shared" si="1"/>
        <v>0</v>
      </c>
      <c r="I26" s="6">
        <v>50</v>
      </c>
      <c r="J26" s="9" t="s">
        <v>128</v>
      </c>
      <c r="K26" s="26"/>
      <c r="L26" s="5"/>
    </row>
    <row r="27" spans="1:12" ht="48" customHeight="1" x14ac:dyDescent="0.15">
      <c r="A27" s="5">
        <v>25</v>
      </c>
      <c r="B27" s="5" t="s">
        <v>14</v>
      </c>
      <c r="C27" s="12" t="s">
        <v>48</v>
      </c>
      <c r="D27" s="12" t="s">
        <v>48</v>
      </c>
      <c r="E27" s="6" t="s">
        <v>17</v>
      </c>
      <c r="F27" s="5">
        <v>1</v>
      </c>
      <c r="G27" s="17">
        <f t="shared" si="0"/>
        <v>0.7857142857142857</v>
      </c>
      <c r="H27" s="17">
        <f t="shared" si="1"/>
        <v>-0.2142857142857143</v>
      </c>
      <c r="I27" s="6">
        <v>50</v>
      </c>
      <c r="J27" s="9" t="s">
        <v>128</v>
      </c>
      <c r="K27" s="26"/>
      <c r="L27" s="5"/>
    </row>
    <row r="28" spans="1:12" ht="48" customHeight="1" x14ac:dyDescent="0.15">
      <c r="A28" s="5">
        <v>26</v>
      </c>
      <c r="B28" s="5" t="s">
        <v>14</v>
      </c>
      <c r="C28" s="12" t="s">
        <v>49</v>
      </c>
      <c r="D28" s="12" t="s">
        <v>49</v>
      </c>
      <c r="E28" s="6" t="s">
        <v>17</v>
      </c>
      <c r="F28" s="5">
        <v>0</v>
      </c>
      <c r="G28" s="17">
        <f t="shared" si="0"/>
        <v>0</v>
      </c>
      <c r="H28" s="17">
        <f t="shared" si="1"/>
        <v>0</v>
      </c>
      <c r="I28" s="6">
        <v>50</v>
      </c>
      <c r="J28" s="9" t="s">
        <v>128</v>
      </c>
      <c r="K28" s="26"/>
      <c r="L28" s="5"/>
    </row>
    <row r="29" spans="1:12" ht="48" customHeight="1" x14ac:dyDescent="0.15">
      <c r="A29" s="5">
        <v>27</v>
      </c>
      <c r="B29" s="5" t="s">
        <v>14</v>
      </c>
      <c r="C29" s="12" t="s">
        <v>50</v>
      </c>
      <c r="D29" s="12" t="s">
        <v>50</v>
      </c>
      <c r="E29" s="6" t="s">
        <v>17</v>
      </c>
      <c r="F29" s="5">
        <v>1</v>
      </c>
      <c r="G29" s="17">
        <f>F29/756*594</f>
        <v>0.7857142857142857</v>
      </c>
      <c r="H29" s="17">
        <f t="shared" si="1"/>
        <v>-0.2142857142857143</v>
      </c>
      <c r="I29" s="6">
        <v>50</v>
      </c>
      <c r="J29" s="9" t="s">
        <v>128</v>
      </c>
      <c r="K29" s="26"/>
      <c r="L29" s="5"/>
    </row>
    <row r="30" spans="1:12" ht="48" customHeight="1" x14ac:dyDescent="0.15">
      <c r="A30" s="5">
        <v>28</v>
      </c>
      <c r="B30" s="5" t="s">
        <v>51</v>
      </c>
      <c r="C30" s="12" t="s">
        <v>52</v>
      </c>
      <c r="D30" s="12" t="s">
        <v>52</v>
      </c>
      <c r="E30" s="6" t="s">
        <v>17</v>
      </c>
      <c r="F30" s="5">
        <v>0</v>
      </c>
      <c r="G30" s="17">
        <f t="shared" si="0"/>
        <v>0</v>
      </c>
      <c r="H30" s="17">
        <f t="shared" si="1"/>
        <v>0</v>
      </c>
      <c r="I30" s="6">
        <v>50</v>
      </c>
      <c r="J30" s="9" t="s">
        <v>128</v>
      </c>
      <c r="K30" s="26"/>
      <c r="L30" s="5"/>
    </row>
    <row r="31" spans="1:12" ht="48" customHeight="1" x14ac:dyDescent="0.15">
      <c r="A31" s="5">
        <v>29</v>
      </c>
      <c r="B31" s="5" t="s">
        <v>51</v>
      </c>
      <c r="C31" s="12" t="s">
        <v>53</v>
      </c>
      <c r="D31" s="12" t="s">
        <v>53</v>
      </c>
      <c r="E31" s="6" t="s">
        <v>17</v>
      </c>
      <c r="F31" s="5">
        <v>8</v>
      </c>
      <c r="G31" s="17">
        <f t="shared" si="0"/>
        <v>6.2857142857142856</v>
      </c>
      <c r="H31" s="17">
        <f t="shared" si="1"/>
        <v>-1.7142857142857144</v>
      </c>
      <c r="I31" s="6">
        <v>50</v>
      </c>
      <c r="J31" s="9" t="s">
        <v>128</v>
      </c>
      <c r="K31" s="26"/>
      <c r="L31" s="5"/>
    </row>
    <row r="32" spans="1:12" ht="48" customHeight="1" x14ac:dyDescent="0.15">
      <c r="A32" s="5">
        <v>30</v>
      </c>
      <c r="B32" s="5" t="s">
        <v>51</v>
      </c>
      <c r="C32" s="12" t="s">
        <v>54</v>
      </c>
      <c r="D32" s="12" t="s">
        <v>54</v>
      </c>
      <c r="E32" s="6" t="s">
        <v>17</v>
      </c>
      <c r="F32" s="5">
        <v>0</v>
      </c>
      <c r="G32" s="17">
        <f t="shared" si="0"/>
        <v>0</v>
      </c>
      <c r="H32" s="17">
        <f t="shared" si="1"/>
        <v>0</v>
      </c>
      <c r="I32" s="6">
        <v>50</v>
      </c>
      <c r="J32" s="9" t="s">
        <v>128</v>
      </c>
      <c r="K32" s="26"/>
      <c r="L32" s="5"/>
    </row>
    <row r="33" spans="1:12" ht="48" customHeight="1" x14ac:dyDescent="0.15">
      <c r="A33" s="5">
        <v>31</v>
      </c>
      <c r="B33" s="5" t="s">
        <v>51</v>
      </c>
      <c r="C33" s="12" t="s">
        <v>55</v>
      </c>
      <c r="D33" s="12" t="s">
        <v>55</v>
      </c>
      <c r="E33" s="6" t="s">
        <v>17</v>
      </c>
      <c r="F33" s="5">
        <v>0</v>
      </c>
      <c r="G33" s="17">
        <f t="shared" si="0"/>
        <v>0</v>
      </c>
      <c r="H33" s="17">
        <f t="shared" si="1"/>
        <v>0</v>
      </c>
      <c r="I33" s="6">
        <v>50</v>
      </c>
      <c r="J33" s="9" t="s">
        <v>128</v>
      </c>
      <c r="K33" s="26"/>
      <c r="L33" s="5"/>
    </row>
    <row r="34" spans="1:12" ht="48" customHeight="1" x14ac:dyDescent="0.15">
      <c r="A34" s="5">
        <v>32</v>
      </c>
      <c r="B34" s="5" t="s">
        <v>51</v>
      </c>
      <c r="C34" s="12" t="s">
        <v>30</v>
      </c>
      <c r="D34" s="12" t="s">
        <v>30</v>
      </c>
      <c r="E34" s="6" t="s">
        <v>17</v>
      </c>
      <c r="F34" s="5">
        <v>0</v>
      </c>
      <c r="G34" s="17">
        <f t="shared" si="0"/>
        <v>0</v>
      </c>
      <c r="H34" s="17">
        <f t="shared" si="1"/>
        <v>0</v>
      </c>
      <c r="I34" s="6">
        <v>50</v>
      </c>
      <c r="J34" s="9" t="s">
        <v>128</v>
      </c>
      <c r="K34" s="26"/>
      <c r="L34" s="5"/>
    </row>
    <row r="35" spans="1:12" ht="48" customHeight="1" x14ac:dyDescent="0.15">
      <c r="A35" s="5">
        <v>33</v>
      </c>
      <c r="B35" s="5" t="s">
        <v>51</v>
      </c>
      <c r="C35" s="12" t="s">
        <v>56</v>
      </c>
      <c r="D35" s="5" t="s">
        <v>57</v>
      </c>
      <c r="E35" s="6" t="s">
        <v>17</v>
      </c>
      <c r="F35" s="5">
        <v>18</v>
      </c>
      <c r="G35" s="17">
        <f t="shared" si="0"/>
        <v>14.142857142857142</v>
      </c>
      <c r="H35" s="17">
        <f t="shared" si="1"/>
        <v>-3.8571428571428577</v>
      </c>
      <c r="I35" s="6">
        <v>50</v>
      </c>
      <c r="J35" s="9" t="s">
        <v>125</v>
      </c>
      <c r="K35" s="26"/>
      <c r="L35" s="5"/>
    </row>
    <row r="36" spans="1:12" ht="48" customHeight="1" x14ac:dyDescent="0.15">
      <c r="A36" s="5">
        <v>34</v>
      </c>
      <c r="B36" s="5" t="s">
        <v>58</v>
      </c>
      <c r="C36" s="12" t="s">
        <v>59</v>
      </c>
      <c r="D36" s="6" t="s">
        <v>60</v>
      </c>
      <c r="E36" s="6" t="s">
        <v>17</v>
      </c>
      <c r="F36" s="5">
        <v>44</v>
      </c>
      <c r="G36" s="17">
        <f t="shared" si="0"/>
        <v>34.571428571428569</v>
      </c>
      <c r="H36" s="17">
        <f t="shared" si="1"/>
        <v>-9.4285714285714306</v>
      </c>
      <c r="I36" s="6">
        <v>50</v>
      </c>
      <c r="J36" s="9" t="s">
        <v>125</v>
      </c>
      <c r="K36" s="26"/>
      <c r="L36" s="5"/>
    </row>
    <row r="37" spans="1:12" ht="48" customHeight="1" x14ac:dyDescent="0.15">
      <c r="A37" s="5">
        <v>35</v>
      </c>
      <c r="B37" s="5" t="s">
        <v>58</v>
      </c>
      <c r="C37" s="12" t="s">
        <v>61</v>
      </c>
      <c r="D37" s="12" t="s">
        <v>61</v>
      </c>
      <c r="E37" s="6" t="s">
        <v>17</v>
      </c>
      <c r="F37" s="5">
        <v>0</v>
      </c>
      <c r="G37" s="17">
        <f t="shared" si="0"/>
        <v>0</v>
      </c>
      <c r="H37" s="17">
        <f t="shared" si="1"/>
        <v>0</v>
      </c>
      <c r="I37" s="6">
        <v>50</v>
      </c>
      <c r="J37" s="9" t="s">
        <v>128</v>
      </c>
      <c r="K37" s="26"/>
      <c r="L37" s="5"/>
    </row>
    <row r="38" spans="1:12" ht="48" customHeight="1" x14ac:dyDescent="0.15">
      <c r="A38" s="5">
        <v>36</v>
      </c>
      <c r="B38" s="5" t="s">
        <v>58</v>
      </c>
      <c r="C38" s="12" t="s">
        <v>62</v>
      </c>
      <c r="D38" s="12" t="s">
        <v>62</v>
      </c>
      <c r="E38" s="6" t="s">
        <v>17</v>
      </c>
      <c r="F38" s="5">
        <v>1</v>
      </c>
      <c r="G38" s="17">
        <f t="shared" si="0"/>
        <v>0.7857142857142857</v>
      </c>
      <c r="H38" s="17">
        <f t="shared" si="1"/>
        <v>-0.2142857142857143</v>
      </c>
      <c r="I38" s="6">
        <v>50</v>
      </c>
      <c r="J38" s="9" t="s">
        <v>128</v>
      </c>
      <c r="K38" s="26"/>
      <c r="L38" s="5"/>
    </row>
    <row r="39" spans="1:12" ht="48" customHeight="1" x14ac:dyDescent="0.15">
      <c r="A39" s="5">
        <v>37</v>
      </c>
      <c r="B39" s="5" t="s">
        <v>58</v>
      </c>
      <c r="C39" s="12" t="s">
        <v>63</v>
      </c>
      <c r="D39" s="12" t="s">
        <v>63</v>
      </c>
      <c r="E39" s="6" t="s">
        <v>17</v>
      </c>
      <c r="F39" s="5">
        <v>2</v>
      </c>
      <c r="G39" s="17">
        <f t="shared" si="0"/>
        <v>1.5714285714285714</v>
      </c>
      <c r="H39" s="17">
        <f t="shared" si="1"/>
        <v>-0.4285714285714286</v>
      </c>
      <c r="I39" s="6">
        <v>50</v>
      </c>
      <c r="J39" s="9" t="s">
        <v>128</v>
      </c>
      <c r="K39" s="26"/>
      <c r="L39" s="5"/>
    </row>
    <row r="40" spans="1:12" ht="48" customHeight="1" x14ac:dyDescent="0.15">
      <c r="A40" s="5">
        <v>38</v>
      </c>
      <c r="B40" s="5" t="s">
        <v>58</v>
      </c>
      <c r="C40" s="12" t="s">
        <v>64</v>
      </c>
      <c r="D40" s="12" t="s">
        <v>64</v>
      </c>
      <c r="E40" s="6" t="s">
        <v>17</v>
      </c>
      <c r="F40" s="5">
        <v>0</v>
      </c>
      <c r="G40" s="17">
        <f t="shared" si="0"/>
        <v>0</v>
      </c>
      <c r="H40" s="17">
        <f t="shared" si="1"/>
        <v>0</v>
      </c>
      <c r="I40" s="6">
        <v>50</v>
      </c>
      <c r="J40" s="9" t="s">
        <v>128</v>
      </c>
      <c r="K40" s="26"/>
      <c r="L40" s="5"/>
    </row>
    <row r="41" spans="1:12" ht="48" customHeight="1" x14ac:dyDescent="0.15">
      <c r="A41" s="5">
        <v>39</v>
      </c>
      <c r="B41" s="5" t="s">
        <v>58</v>
      </c>
      <c r="C41" s="12" t="s">
        <v>65</v>
      </c>
      <c r="D41" s="12" t="s">
        <v>65</v>
      </c>
      <c r="E41" s="6" t="s">
        <v>17</v>
      </c>
      <c r="F41" s="5">
        <v>5</v>
      </c>
      <c r="G41" s="17">
        <f t="shared" si="0"/>
        <v>3.9285714285714284</v>
      </c>
      <c r="H41" s="17">
        <f t="shared" si="1"/>
        <v>-1.0714285714285716</v>
      </c>
      <c r="I41" s="6">
        <v>50</v>
      </c>
      <c r="J41" s="9" t="s">
        <v>128</v>
      </c>
      <c r="K41" s="26"/>
      <c r="L41" s="5"/>
    </row>
    <row r="42" spans="1:12" ht="48" customHeight="1" x14ac:dyDescent="0.15">
      <c r="A42" s="5">
        <v>40</v>
      </c>
      <c r="B42" s="5" t="s">
        <v>58</v>
      </c>
      <c r="C42" s="12" t="s">
        <v>66</v>
      </c>
      <c r="D42" s="12" t="s">
        <v>66</v>
      </c>
      <c r="E42" s="6" t="s">
        <v>17</v>
      </c>
      <c r="F42" s="5">
        <v>0</v>
      </c>
      <c r="G42" s="17">
        <f t="shared" si="0"/>
        <v>0</v>
      </c>
      <c r="H42" s="17">
        <f t="shared" si="1"/>
        <v>0</v>
      </c>
      <c r="I42" s="6">
        <v>50</v>
      </c>
      <c r="J42" s="9" t="s">
        <v>128</v>
      </c>
      <c r="K42" s="26"/>
      <c r="L42" s="5"/>
    </row>
    <row r="43" spans="1:12" ht="48" customHeight="1" x14ac:dyDescent="0.15">
      <c r="A43" s="5">
        <v>41</v>
      </c>
      <c r="B43" s="5" t="s">
        <v>58</v>
      </c>
      <c r="C43" s="12" t="s">
        <v>67</v>
      </c>
      <c r="D43" s="12" t="s">
        <v>67</v>
      </c>
      <c r="E43" s="6" t="s">
        <v>17</v>
      </c>
      <c r="F43" s="5">
        <v>2</v>
      </c>
      <c r="G43" s="17">
        <f t="shared" si="0"/>
        <v>1.5714285714285714</v>
      </c>
      <c r="H43" s="17">
        <f t="shared" si="1"/>
        <v>-0.4285714285714286</v>
      </c>
      <c r="I43" s="6">
        <v>50</v>
      </c>
      <c r="J43" s="9" t="s">
        <v>128</v>
      </c>
      <c r="K43" s="26"/>
      <c r="L43" s="5"/>
    </row>
    <row r="44" spans="1:12" ht="48" customHeight="1" x14ac:dyDescent="0.15">
      <c r="A44" s="5">
        <v>42</v>
      </c>
      <c r="B44" s="5" t="s">
        <v>58</v>
      </c>
      <c r="C44" s="12" t="s">
        <v>68</v>
      </c>
      <c r="D44" s="12" t="s">
        <v>68</v>
      </c>
      <c r="E44" s="6" t="s">
        <v>17</v>
      </c>
      <c r="F44" s="5">
        <v>0</v>
      </c>
      <c r="G44" s="17">
        <f t="shared" si="0"/>
        <v>0</v>
      </c>
      <c r="H44" s="17">
        <f t="shared" si="1"/>
        <v>0</v>
      </c>
      <c r="I44" s="6">
        <v>50</v>
      </c>
      <c r="J44" s="9" t="s">
        <v>128</v>
      </c>
      <c r="K44" s="26"/>
      <c r="L44" s="5"/>
    </row>
    <row r="45" spans="1:12" ht="48" customHeight="1" x14ac:dyDescent="0.15">
      <c r="A45" s="5">
        <v>43</v>
      </c>
      <c r="B45" s="5" t="s">
        <v>58</v>
      </c>
      <c r="C45" s="12" t="s">
        <v>69</v>
      </c>
      <c r="D45" s="12" t="s">
        <v>69</v>
      </c>
      <c r="E45" s="6" t="s">
        <v>17</v>
      </c>
      <c r="F45" s="5">
        <v>5</v>
      </c>
      <c r="G45" s="17">
        <f t="shared" si="0"/>
        <v>3.9285714285714284</v>
      </c>
      <c r="H45" s="17">
        <f t="shared" si="1"/>
        <v>-1.0714285714285716</v>
      </c>
      <c r="I45" s="6">
        <v>50</v>
      </c>
      <c r="J45" s="9" t="s">
        <v>128</v>
      </c>
      <c r="K45" s="26"/>
      <c r="L45" s="5"/>
    </row>
    <row r="46" spans="1:12" ht="48" customHeight="1" x14ac:dyDescent="0.15">
      <c r="A46" s="5">
        <v>44</v>
      </c>
      <c r="B46" s="5" t="s">
        <v>58</v>
      </c>
      <c r="C46" s="12" t="s">
        <v>70</v>
      </c>
      <c r="D46" s="12" t="s">
        <v>70</v>
      </c>
      <c r="E46" s="6" t="s">
        <v>17</v>
      </c>
      <c r="F46" s="5">
        <v>14</v>
      </c>
      <c r="G46" s="17">
        <f t="shared" si="0"/>
        <v>11</v>
      </c>
      <c r="H46" s="17">
        <f t="shared" si="1"/>
        <v>-3</v>
      </c>
      <c r="I46" s="6">
        <v>50</v>
      </c>
      <c r="J46" s="9" t="s">
        <v>128</v>
      </c>
      <c r="K46" s="26"/>
      <c r="L46" s="5"/>
    </row>
    <row r="47" spans="1:12" ht="48" customHeight="1" x14ac:dyDescent="0.15">
      <c r="A47" s="5">
        <v>45</v>
      </c>
      <c r="B47" s="5" t="s">
        <v>58</v>
      </c>
      <c r="C47" s="12" t="s">
        <v>71</v>
      </c>
      <c r="D47" s="12" t="s">
        <v>71</v>
      </c>
      <c r="E47" s="6" t="s">
        <v>17</v>
      </c>
      <c r="F47" s="5">
        <v>15</v>
      </c>
      <c r="G47" s="17">
        <f t="shared" si="0"/>
        <v>11.785714285714285</v>
      </c>
      <c r="H47" s="17">
        <f t="shared" si="1"/>
        <v>-3.2142857142857153</v>
      </c>
      <c r="I47" s="6">
        <v>50</v>
      </c>
      <c r="J47" s="9" t="s">
        <v>128</v>
      </c>
      <c r="K47" s="26"/>
      <c r="L47" s="5"/>
    </row>
    <row r="48" spans="1:12" ht="48" customHeight="1" x14ac:dyDescent="0.15">
      <c r="A48" s="5">
        <v>46</v>
      </c>
      <c r="B48" s="5" t="s">
        <v>58</v>
      </c>
      <c r="C48" s="12" t="s">
        <v>72</v>
      </c>
      <c r="D48" s="12" t="s">
        <v>72</v>
      </c>
      <c r="E48" s="6" t="s">
        <v>17</v>
      </c>
      <c r="F48" s="5">
        <v>2</v>
      </c>
      <c r="G48" s="17">
        <f t="shared" si="0"/>
        <v>1.5714285714285714</v>
      </c>
      <c r="H48" s="17">
        <f t="shared" si="1"/>
        <v>-0.4285714285714286</v>
      </c>
      <c r="I48" s="6">
        <v>50</v>
      </c>
      <c r="J48" s="9" t="s">
        <v>128</v>
      </c>
      <c r="K48" s="26"/>
      <c r="L48" s="5"/>
    </row>
    <row r="49" spans="1:12" ht="48" customHeight="1" x14ac:dyDescent="0.15">
      <c r="A49" s="5">
        <v>47</v>
      </c>
      <c r="B49" s="5" t="s">
        <v>58</v>
      </c>
      <c r="C49" s="12" t="s">
        <v>73</v>
      </c>
      <c r="D49" s="12" t="s">
        <v>72</v>
      </c>
      <c r="E49" s="6" t="s">
        <v>17</v>
      </c>
      <c r="F49" s="5">
        <v>2</v>
      </c>
      <c r="G49" s="17">
        <f t="shared" si="0"/>
        <v>1.5714285714285714</v>
      </c>
      <c r="H49" s="17">
        <f t="shared" si="1"/>
        <v>-0.4285714285714286</v>
      </c>
      <c r="I49" s="6">
        <v>50</v>
      </c>
      <c r="J49" s="9" t="s">
        <v>128</v>
      </c>
      <c r="K49" s="26"/>
      <c r="L49" s="5"/>
    </row>
    <row r="50" spans="1:12" ht="48" customHeight="1" x14ac:dyDescent="0.15">
      <c r="A50" s="5">
        <v>48</v>
      </c>
      <c r="B50" s="5" t="s">
        <v>58</v>
      </c>
      <c r="C50" s="12" t="s">
        <v>74</v>
      </c>
      <c r="D50" s="12" t="s">
        <v>74</v>
      </c>
      <c r="E50" s="6" t="s">
        <v>17</v>
      </c>
      <c r="F50" s="5">
        <v>6</v>
      </c>
      <c r="G50" s="17">
        <f t="shared" si="0"/>
        <v>4.7142857142857144</v>
      </c>
      <c r="H50" s="17">
        <f t="shared" si="1"/>
        <v>-1.2857142857142856</v>
      </c>
      <c r="I50" s="6">
        <v>50</v>
      </c>
      <c r="J50" s="9" t="s">
        <v>128</v>
      </c>
      <c r="K50" s="26"/>
      <c r="L50" s="5"/>
    </row>
    <row r="51" spans="1:12" ht="48" customHeight="1" x14ac:dyDescent="0.15">
      <c r="A51" s="5">
        <v>49</v>
      </c>
      <c r="B51" s="5" t="s">
        <v>58</v>
      </c>
      <c r="C51" s="12" t="s">
        <v>75</v>
      </c>
      <c r="D51" s="12" t="s">
        <v>75</v>
      </c>
      <c r="E51" s="6" t="s">
        <v>17</v>
      </c>
      <c r="F51" s="5">
        <v>0</v>
      </c>
      <c r="G51" s="17">
        <f t="shared" si="0"/>
        <v>0</v>
      </c>
      <c r="H51" s="17">
        <f t="shared" si="1"/>
        <v>0</v>
      </c>
      <c r="I51" s="6">
        <v>50</v>
      </c>
      <c r="J51" s="9" t="s">
        <v>128</v>
      </c>
      <c r="K51" s="26"/>
      <c r="L51" s="5"/>
    </row>
    <row r="52" spans="1:12" ht="48" customHeight="1" x14ac:dyDescent="0.15">
      <c r="A52" s="5">
        <v>50</v>
      </c>
      <c r="B52" s="5" t="s">
        <v>76</v>
      </c>
      <c r="C52" s="12" t="s">
        <v>77</v>
      </c>
      <c r="D52" s="12" t="s">
        <v>77</v>
      </c>
      <c r="E52" s="6" t="s">
        <v>17</v>
      </c>
      <c r="F52" s="5">
        <v>5</v>
      </c>
      <c r="G52" s="17">
        <f t="shared" si="0"/>
        <v>3.9285714285714284</v>
      </c>
      <c r="H52" s="17">
        <f t="shared" si="1"/>
        <v>-1.0714285714285716</v>
      </c>
      <c r="I52" s="6">
        <v>50</v>
      </c>
      <c r="J52" s="9" t="s">
        <v>128</v>
      </c>
      <c r="K52" s="26"/>
      <c r="L52" s="5"/>
    </row>
    <row r="53" spans="1:12" ht="48" customHeight="1" x14ac:dyDescent="0.15">
      <c r="A53" s="5">
        <v>51</v>
      </c>
      <c r="B53" s="5" t="s">
        <v>76</v>
      </c>
      <c r="C53" s="12" t="s">
        <v>78</v>
      </c>
      <c r="D53" s="12" t="s">
        <v>78</v>
      </c>
      <c r="E53" s="6" t="s">
        <v>17</v>
      </c>
      <c r="F53" s="5">
        <v>2</v>
      </c>
      <c r="G53" s="17">
        <f t="shared" si="0"/>
        <v>1.5714285714285714</v>
      </c>
      <c r="H53" s="17">
        <f t="shared" si="1"/>
        <v>-0.4285714285714286</v>
      </c>
      <c r="I53" s="6">
        <v>50</v>
      </c>
      <c r="J53" s="9" t="s">
        <v>128</v>
      </c>
      <c r="K53" s="26"/>
      <c r="L53" s="5"/>
    </row>
    <row r="54" spans="1:12" ht="48" customHeight="1" x14ac:dyDescent="0.15">
      <c r="A54" s="5">
        <v>52</v>
      </c>
      <c r="B54" s="5" t="s">
        <v>76</v>
      </c>
      <c r="C54" s="12" t="s">
        <v>79</v>
      </c>
      <c r="D54" s="12" t="s">
        <v>79</v>
      </c>
      <c r="E54" s="6" t="s">
        <v>17</v>
      </c>
      <c r="F54" s="5">
        <v>0</v>
      </c>
      <c r="G54" s="17">
        <f t="shared" si="0"/>
        <v>0</v>
      </c>
      <c r="H54" s="17">
        <f t="shared" si="1"/>
        <v>0</v>
      </c>
      <c r="I54" s="6">
        <v>50</v>
      </c>
      <c r="J54" s="9" t="s">
        <v>128</v>
      </c>
      <c r="K54" s="26"/>
      <c r="L54" s="5"/>
    </row>
    <row r="55" spans="1:12" ht="48" customHeight="1" x14ac:dyDescent="0.15">
      <c r="A55" s="5">
        <v>53</v>
      </c>
      <c r="B55" s="5" t="s">
        <v>76</v>
      </c>
      <c r="C55" s="12" t="s">
        <v>80</v>
      </c>
      <c r="D55" s="12" t="s">
        <v>80</v>
      </c>
      <c r="E55" s="6" t="s">
        <v>17</v>
      </c>
      <c r="F55" s="5">
        <v>7</v>
      </c>
      <c r="G55" s="17">
        <f t="shared" si="0"/>
        <v>5.5</v>
      </c>
      <c r="H55" s="17">
        <f t="shared" si="1"/>
        <v>-1.5</v>
      </c>
      <c r="I55" s="6">
        <v>50</v>
      </c>
      <c r="J55" s="9" t="s">
        <v>128</v>
      </c>
      <c r="K55" s="26"/>
      <c r="L55" s="5"/>
    </row>
    <row r="56" spans="1:12" ht="48" customHeight="1" x14ac:dyDescent="0.15">
      <c r="A56" s="5">
        <v>54</v>
      </c>
      <c r="B56" s="5" t="s">
        <v>76</v>
      </c>
      <c r="C56" s="12" t="s">
        <v>81</v>
      </c>
      <c r="D56" s="6" t="s">
        <v>82</v>
      </c>
      <c r="E56" s="6" t="s">
        <v>17</v>
      </c>
      <c r="F56" s="5">
        <v>11</v>
      </c>
      <c r="G56" s="17">
        <f t="shared" si="0"/>
        <v>8.6428571428571423</v>
      </c>
      <c r="H56" s="17">
        <f t="shared" si="1"/>
        <v>-2.3571428571428577</v>
      </c>
      <c r="I56" s="6">
        <v>50</v>
      </c>
      <c r="J56" s="9" t="s">
        <v>126</v>
      </c>
      <c r="K56" s="26"/>
      <c r="L56" s="5"/>
    </row>
    <row r="57" spans="1:12" ht="48" customHeight="1" x14ac:dyDescent="0.15">
      <c r="A57" s="5">
        <v>55</v>
      </c>
      <c r="B57" s="5" t="s">
        <v>76</v>
      </c>
      <c r="C57" s="12" t="s">
        <v>83</v>
      </c>
      <c r="D57" s="12" t="s">
        <v>83</v>
      </c>
      <c r="E57" s="6" t="s">
        <v>17</v>
      </c>
      <c r="F57" s="5">
        <v>0</v>
      </c>
      <c r="G57" s="17">
        <f t="shared" si="0"/>
        <v>0</v>
      </c>
      <c r="H57" s="17">
        <f t="shared" si="1"/>
        <v>0</v>
      </c>
      <c r="I57" s="6">
        <v>50</v>
      </c>
      <c r="J57" s="9" t="s">
        <v>128</v>
      </c>
      <c r="K57" s="26"/>
      <c r="L57" s="5"/>
    </row>
    <row r="58" spans="1:12" ht="48" customHeight="1" x14ac:dyDescent="0.15">
      <c r="A58" s="5">
        <v>56</v>
      </c>
      <c r="B58" s="5" t="s">
        <v>84</v>
      </c>
      <c r="C58" s="12" t="s">
        <v>85</v>
      </c>
      <c r="D58" s="12" t="s">
        <v>85</v>
      </c>
      <c r="E58" s="6" t="s">
        <v>17</v>
      </c>
      <c r="F58" s="5">
        <v>4</v>
      </c>
      <c r="G58" s="17">
        <f t="shared" si="0"/>
        <v>3.1428571428571428</v>
      </c>
      <c r="H58" s="17">
        <f t="shared" si="1"/>
        <v>-0.85714285714285721</v>
      </c>
      <c r="I58" s="6">
        <v>50</v>
      </c>
      <c r="J58" s="9" t="s">
        <v>128</v>
      </c>
      <c r="K58" s="26"/>
      <c r="L58" s="5"/>
    </row>
    <row r="59" spans="1:12" ht="48" customHeight="1" x14ac:dyDescent="0.15">
      <c r="A59" s="5">
        <v>57</v>
      </c>
      <c r="B59" s="5" t="s">
        <v>84</v>
      </c>
      <c r="C59" s="12" t="s">
        <v>86</v>
      </c>
      <c r="D59" s="12" t="s">
        <v>86</v>
      </c>
      <c r="E59" s="6" t="s">
        <v>17</v>
      </c>
      <c r="F59" s="5">
        <v>2</v>
      </c>
      <c r="G59" s="17">
        <f t="shared" si="0"/>
        <v>1.5714285714285714</v>
      </c>
      <c r="H59" s="17">
        <f t="shared" si="1"/>
        <v>-0.4285714285714286</v>
      </c>
      <c r="I59" s="6">
        <v>50</v>
      </c>
      <c r="J59" s="9" t="s">
        <v>128</v>
      </c>
      <c r="K59" s="26"/>
      <c r="L59" s="5"/>
    </row>
    <row r="60" spans="1:12" ht="48" customHeight="1" x14ac:dyDescent="0.15">
      <c r="A60" s="5">
        <v>58</v>
      </c>
      <c r="B60" s="5" t="s">
        <v>84</v>
      </c>
      <c r="C60" s="12" t="s">
        <v>87</v>
      </c>
      <c r="D60" s="12" t="s">
        <v>87</v>
      </c>
      <c r="E60" s="6" t="s">
        <v>17</v>
      </c>
      <c r="F60" s="5">
        <v>1</v>
      </c>
      <c r="G60" s="17">
        <f t="shared" si="0"/>
        <v>0.7857142857142857</v>
      </c>
      <c r="H60" s="17">
        <f t="shared" si="1"/>
        <v>-0.2142857142857143</v>
      </c>
      <c r="I60" s="6">
        <v>50</v>
      </c>
      <c r="J60" s="9" t="s">
        <v>128</v>
      </c>
      <c r="K60" s="26"/>
      <c r="L60" s="5"/>
    </row>
    <row r="61" spans="1:12" ht="48" customHeight="1" x14ac:dyDescent="0.15">
      <c r="A61" s="5">
        <v>59</v>
      </c>
      <c r="B61" s="5" t="s">
        <v>84</v>
      </c>
      <c r="C61" s="12" t="s">
        <v>88</v>
      </c>
      <c r="D61" s="12" t="s">
        <v>88</v>
      </c>
      <c r="E61" s="6" t="s">
        <v>17</v>
      </c>
      <c r="F61" s="5">
        <v>3</v>
      </c>
      <c r="G61" s="17">
        <f t="shared" si="0"/>
        <v>2.3571428571428572</v>
      </c>
      <c r="H61" s="17">
        <f t="shared" si="1"/>
        <v>-0.64285714285714279</v>
      </c>
      <c r="I61" s="6">
        <v>50</v>
      </c>
      <c r="J61" s="9" t="s">
        <v>128</v>
      </c>
      <c r="K61" s="26"/>
      <c r="L61" s="5"/>
    </row>
    <row r="62" spans="1:12" ht="48" customHeight="1" x14ac:dyDescent="0.15">
      <c r="A62" s="5">
        <v>60</v>
      </c>
      <c r="B62" s="5" t="s">
        <v>84</v>
      </c>
      <c r="C62" s="12" t="s">
        <v>89</v>
      </c>
      <c r="D62" s="12" t="s">
        <v>89</v>
      </c>
      <c r="E62" s="6" t="s">
        <v>17</v>
      </c>
      <c r="F62" s="5">
        <v>4</v>
      </c>
      <c r="G62" s="17">
        <f t="shared" si="0"/>
        <v>3.1428571428571428</v>
      </c>
      <c r="H62" s="17">
        <f t="shared" si="1"/>
        <v>-0.85714285714285721</v>
      </c>
      <c r="I62" s="6">
        <v>50</v>
      </c>
      <c r="J62" s="9" t="s">
        <v>128</v>
      </c>
      <c r="K62" s="26"/>
      <c r="L62" s="5"/>
    </row>
    <row r="63" spans="1:12" ht="48" customHeight="1" x14ac:dyDescent="0.15">
      <c r="A63" s="5">
        <v>61</v>
      </c>
      <c r="B63" s="5" t="s">
        <v>84</v>
      </c>
      <c r="C63" s="12" t="s">
        <v>90</v>
      </c>
      <c r="D63" s="12" t="s">
        <v>90</v>
      </c>
      <c r="E63" s="6" t="s">
        <v>17</v>
      </c>
      <c r="F63" s="5">
        <v>0</v>
      </c>
      <c r="G63" s="17">
        <f t="shared" si="0"/>
        <v>0</v>
      </c>
      <c r="H63" s="17">
        <f t="shared" si="1"/>
        <v>0</v>
      </c>
      <c r="I63" s="6">
        <v>50</v>
      </c>
      <c r="J63" s="9" t="s">
        <v>128</v>
      </c>
      <c r="K63" s="26"/>
      <c r="L63" s="5"/>
    </row>
    <row r="64" spans="1:12" ht="48" customHeight="1" x14ac:dyDescent="0.15">
      <c r="A64" s="5">
        <v>62</v>
      </c>
      <c r="B64" s="5" t="s">
        <v>84</v>
      </c>
      <c r="C64" s="12" t="s">
        <v>91</v>
      </c>
      <c r="D64" s="12" t="s">
        <v>91</v>
      </c>
      <c r="E64" s="6" t="s">
        <v>17</v>
      </c>
      <c r="F64" s="5">
        <v>3</v>
      </c>
      <c r="G64" s="17">
        <f t="shared" si="0"/>
        <v>2.3571428571428572</v>
      </c>
      <c r="H64" s="17">
        <f t="shared" si="1"/>
        <v>-0.64285714285714279</v>
      </c>
      <c r="I64" s="6">
        <v>50</v>
      </c>
      <c r="J64" s="9" t="s">
        <v>128</v>
      </c>
      <c r="K64" s="26"/>
      <c r="L64" s="5"/>
    </row>
    <row r="65" spans="1:12" ht="48" customHeight="1" x14ac:dyDescent="0.15">
      <c r="A65" s="5">
        <v>63</v>
      </c>
      <c r="B65" s="5" t="s">
        <v>84</v>
      </c>
      <c r="C65" s="12" t="s">
        <v>92</v>
      </c>
      <c r="D65" s="12" t="s">
        <v>92</v>
      </c>
      <c r="E65" s="6" t="s">
        <v>17</v>
      </c>
      <c r="F65" s="5">
        <v>1</v>
      </c>
      <c r="G65" s="17">
        <f t="shared" si="0"/>
        <v>0.7857142857142857</v>
      </c>
      <c r="H65" s="17">
        <f t="shared" si="1"/>
        <v>-0.2142857142857143</v>
      </c>
      <c r="I65" s="6">
        <v>50</v>
      </c>
      <c r="J65" s="9" t="s">
        <v>128</v>
      </c>
      <c r="K65" s="26"/>
      <c r="L65" s="5"/>
    </row>
    <row r="66" spans="1:12" ht="48" customHeight="1" x14ac:dyDescent="0.15">
      <c r="A66" s="5">
        <v>64</v>
      </c>
      <c r="B66" s="5" t="s">
        <v>84</v>
      </c>
      <c r="C66" s="12" t="s">
        <v>93</v>
      </c>
      <c r="D66" s="12" t="s">
        <v>93</v>
      </c>
      <c r="E66" s="6" t="s">
        <v>17</v>
      </c>
      <c r="F66" s="5">
        <v>1</v>
      </c>
      <c r="G66" s="17">
        <f t="shared" si="0"/>
        <v>0.7857142857142857</v>
      </c>
      <c r="H66" s="17">
        <f t="shared" si="1"/>
        <v>-0.2142857142857143</v>
      </c>
      <c r="I66" s="6">
        <v>50</v>
      </c>
      <c r="J66" s="9" t="s">
        <v>128</v>
      </c>
      <c r="K66" s="26"/>
      <c r="L66" s="5"/>
    </row>
    <row r="67" spans="1:12" ht="48" customHeight="1" x14ac:dyDescent="0.15">
      <c r="A67" s="5">
        <v>65</v>
      </c>
      <c r="B67" s="5" t="s">
        <v>84</v>
      </c>
      <c r="C67" s="12" t="s">
        <v>94</v>
      </c>
      <c r="D67" s="12" t="s">
        <v>94</v>
      </c>
      <c r="E67" s="6" t="s">
        <v>17</v>
      </c>
      <c r="F67" s="5">
        <v>2</v>
      </c>
      <c r="G67" s="17">
        <f t="shared" si="0"/>
        <v>1.5714285714285714</v>
      </c>
      <c r="H67" s="17">
        <f t="shared" si="1"/>
        <v>-0.4285714285714286</v>
      </c>
      <c r="I67" s="6">
        <v>50</v>
      </c>
      <c r="J67" s="9" t="s">
        <v>128</v>
      </c>
      <c r="K67" s="26"/>
      <c r="L67" s="5"/>
    </row>
    <row r="68" spans="1:12" ht="48" customHeight="1" x14ac:dyDescent="0.15">
      <c r="A68" s="5">
        <v>66</v>
      </c>
      <c r="B68" s="5" t="s">
        <v>84</v>
      </c>
      <c r="C68" s="12" t="s">
        <v>95</v>
      </c>
      <c r="D68" s="12" t="s">
        <v>95</v>
      </c>
      <c r="E68" s="6" t="s">
        <v>17</v>
      </c>
      <c r="F68" s="5">
        <v>4</v>
      </c>
      <c r="G68" s="17">
        <f t="shared" ref="G68:G92" si="2">F68/756*594</f>
        <v>3.1428571428571428</v>
      </c>
      <c r="H68" s="17">
        <f t="shared" ref="H68:H92" si="3">G68-F68</f>
        <v>-0.85714285714285721</v>
      </c>
      <c r="I68" s="6">
        <v>50</v>
      </c>
      <c r="J68" s="9" t="s">
        <v>128</v>
      </c>
      <c r="K68" s="26"/>
      <c r="L68" s="5"/>
    </row>
    <row r="69" spans="1:12" ht="48" customHeight="1" x14ac:dyDescent="0.15">
      <c r="A69" s="5">
        <v>67</v>
      </c>
      <c r="B69" s="5" t="s">
        <v>84</v>
      </c>
      <c r="C69" s="12" t="s">
        <v>96</v>
      </c>
      <c r="D69" s="12" t="s">
        <v>96</v>
      </c>
      <c r="E69" s="6" t="s">
        <v>17</v>
      </c>
      <c r="F69" s="5">
        <v>0</v>
      </c>
      <c r="G69" s="17">
        <f t="shared" si="2"/>
        <v>0</v>
      </c>
      <c r="H69" s="17">
        <f t="shared" si="3"/>
        <v>0</v>
      </c>
      <c r="I69" s="6">
        <v>50</v>
      </c>
      <c r="J69" s="9" t="s">
        <v>128</v>
      </c>
      <c r="K69" s="26"/>
      <c r="L69" s="5"/>
    </row>
    <row r="70" spans="1:12" ht="48" customHeight="1" x14ac:dyDescent="0.15">
      <c r="A70" s="5">
        <v>68</v>
      </c>
      <c r="B70" s="5" t="s">
        <v>84</v>
      </c>
      <c r="C70" s="12" t="s">
        <v>97</v>
      </c>
      <c r="D70" s="6" t="s">
        <v>98</v>
      </c>
      <c r="E70" s="6" t="s">
        <v>17</v>
      </c>
      <c r="F70" s="5">
        <v>27</v>
      </c>
      <c r="G70" s="17">
        <f t="shared" si="2"/>
        <v>21.214285714285712</v>
      </c>
      <c r="H70" s="17">
        <f t="shared" si="3"/>
        <v>-5.7857142857142883</v>
      </c>
      <c r="I70" s="6">
        <v>50</v>
      </c>
      <c r="J70" s="9" t="s">
        <v>125</v>
      </c>
      <c r="K70" s="26"/>
      <c r="L70" s="5"/>
    </row>
    <row r="71" spans="1:12" ht="48" customHeight="1" x14ac:dyDescent="0.15">
      <c r="A71" s="5">
        <v>69</v>
      </c>
      <c r="B71" s="5" t="s">
        <v>99</v>
      </c>
      <c r="C71" s="12" t="s">
        <v>59</v>
      </c>
      <c r="D71" s="6" t="s">
        <v>100</v>
      </c>
      <c r="E71" s="6" t="s">
        <v>17</v>
      </c>
      <c r="F71" s="5">
        <v>39</v>
      </c>
      <c r="G71" s="17">
        <f t="shared" si="2"/>
        <v>30.642857142857142</v>
      </c>
      <c r="H71" s="17">
        <f t="shared" si="3"/>
        <v>-8.3571428571428577</v>
      </c>
      <c r="I71" s="6">
        <v>50</v>
      </c>
      <c r="J71" s="9" t="s">
        <v>125</v>
      </c>
      <c r="K71" s="26"/>
      <c r="L71" s="5"/>
    </row>
    <row r="72" spans="1:12" ht="48" customHeight="1" x14ac:dyDescent="0.15">
      <c r="A72" s="5">
        <v>70</v>
      </c>
      <c r="B72" s="5" t="s">
        <v>99</v>
      </c>
      <c r="C72" s="12" t="s">
        <v>101</v>
      </c>
      <c r="D72" s="12" t="s">
        <v>101</v>
      </c>
      <c r="E72" s="6" t="s">
        <v>17</v>
      </c>
      <c r="F72" s="5">
        <v>6</v>
      </c>
      <c r="G72" s="17">
        <f t="shared" si="2"/>
        <v>4.7142857142857144</v>
      </c>
      <c r="H72" s="17">
        <f t="shared" si="3"/>
        <v>-1.2857142857142856</v>
      </c>
      <c r="I72" s="6">
        <v>50</v>
      </c>
      <c r="J72" s="9" t="s">
        <v>128</v>
      </c>
      <c r="K72" s="26"/>
      <c r="L72" s="5"/>
    </row>
    <row r="73" spans="1:12" ht="48" customHeight="1" x14ac:dyDescent="0.15">
      <c r="A73" s="5">
        <v>71</v>
      </c>
      <c r="B73" s="5" t="s">
        <v>99</v>
      </c>
      <c r="C73" s="12" t="s">
        <v>102</v>
      </c>
      <c r="D73" s="12" t="s">
        <v>102</v>
      </c>
      <c r="E73" s="6" t="s">
        <v>17</v>
      </c>
      <c r="F73" s="5">
        <v>3</v>
      </c>
      <c r="G73" s="17">
        <f t="shared" si="2"/>
        <v>2.3571428571428572</v>
      </c>
      <c r="H73" s="17">
        <f t="shared" si="3"/>
        <v>-0.64285714285714279</v>
      </c>
      <c r="I73" s="6">
        <v>50</v>
      </c>
      <c r="J73" s="9" t="s">
        <v>128</v>
      </c>
      <c r="K73" s="26"/>
      <c r="L73" s="5"/>
    </row>
    <row r="74" spans="1:12" ht="48" customHeight="1" x14ac:dyDescent="0.15">
      <c r="A74" s="5">
        <v>72</v>
      </c>
      <c r="B74" s="5" t="s">
        <v>99</v>
      </c>
      <c r="C74" s="12" t="s">
        <v>103</v>
      </c>
      <c r="D74" s="12" t="s">
        <v>103</v>
      </c>
      <c r="E74" s="6" t="s">
        <v>17</v>
      </c>
      <c r="F74" s="5">
        <v>4</v>
      </c>
      <c r="G74" s="17">
        <f t="shared" si="2"/>
        <v>3.1428571428571428</v>
      </c>
      <c r="H74" s="17">
        <f t="shared" si="3"/>
        <v>-0.85714285714285721</v>
      </c>
      <c r="I74" s="6">
        <v>50</v>
      </c>
      <c r="J74" s="9" t="s">
        <v>128</v>
      </c>
      <c r="K74" s="26"/>
      <c r="L74" s="5"/>
    </row>
    <row r="75" spans="1:12" ht="48" customHeight="1" x14ac:dyDescent="0.15">
      <c r="A75" s="5">
        <v>73</v>
      </c>
      <c r="B75" s="5" t="s">
        <v>99</v>
      </c>
      <c r="C75" s="12" t="s">
        <v>104</v>
      </c>
      <c r="D75" s="12" t="s">
        <v>104</v>
      </c>
      <c r="E75" s="6" t="s">
        <v>17</v>
      </c>
      <c r="F75" s="5">
        <v>3</v>
      </c>
      <c r="G75" s="17">
        <f t="shared" si="2"/>
        <v>2.3571428571428572</v>
      </c>
      <c r="H75" s="17">
        <f t="shared" si="3"/>
        <v>-0.64285714285714279</v>
      </c>
      <c r="I75" s="6">
        <v>50</v>
      </c>
      <c r="J75" s="9" t="s">
        <v>128</v>
      </c>
      <c r="K75" s="26"/>
      <c r="L75" s="5"/>
    </row>
    <row r="76" spans="1:12" ht="48" customHeight="1" x14ac:dyDescent="0.15">
      <c r="A76" s="5">
        <v>74</v>
      </c>
      <c r="B76" s="5" t="s">
        <v>99</v>
      </c>
      <c r="C76" s="12" t="s">
        <v>105</v>
      </c>
      <c r="D76" s="12" t="s">
        <v>105</v>
      </c>
      <c r="E76" s="6" t="s">
        <v>17</v>
      </c>
      <c r="F76" s="5">
        <v>0</v>
      </c>
      <c r="G76" s="17">
        <f t="shared" si="2"/>
        <v>0</v>
      </c>
      <c r="H76" s="17">
        <f t="shared" si="3"/>
        <v>0</v>
      </c>
      <c r="I76" s="6">
        <v>50</v>
      </c>
      <c r="J76" s="9" t="s">
        <v>128</v>
      </c>
      <c r="K76" s="26"/>
      <c r="L76" s="5"/>
    </row>
    <row r="77" spans="1:12" ht="48" customHeight="1" x14ac:dyDescent="0.15">
      <c r="A77" s="5">
        <v>75</v>
      </c>
      <c r="B77" s="5" t="s">
        <v>99</v>
      </c>
      <c r="C77" s="12" t="s">
        <v>106</v>
      </c>
      <c r="D77" s="12" t="s">
        <v>106</v>
      </c>
      <c r="E77" s="6" t="s">
        <v>17</v>
      </c>
      <c r="F77" s="5">
        <v>0</v>
      </c>
      <c r="G77" s="17">
        <f t="shared" si="2"/>
        <v>0</v>
      </c>
      <c r="H77" s="17">
        <f t="shared" si="3"/>
        <v>0</v>
      </c>
      <c r="I77" s="6">
        <v>50</v>
      </c>
      <c r="J77" s="9" t="s">
        <v>128</v>
      </c>
      <c r="K77" s="26"/>
      <c r="L77" s="5"/>
    </row>
    <row r="78" spans="1:12" ht="48" customHeight="1" x14ac:dyDescent="0.15">
      <c r="A78" s="5">
        <v>76</v>
      </c>
      <c r="B78" s="5" t="s">
        <v>107</v>
      </c>
      <c r="C78" s="12" t="s">
        <v>108</v>
      </c>
      <c r="D78" s="6" t="s">
        <v>109</v>
      </c>
      <c r="E78" s="6" t="s">
        <v>17</v>
      </c>
      <c r="F78" s="5">
        <v>20</v>
      </c>
      <c r="G78" s="17">
        <f t="shared" si="2"/>
        <v>15.714285714285714</v>
      </c>
      <c r="H78" s="17">
        <f t="shared" si="3"/>
        <v>-4.2857142857142865</v>
      </c>
      <c r="I78" s="6">
        <v>50</v>
      </c>
      <c r="J78" s="9" t="s">
        <v>125</v>
      </c>
      <c r="K78" s="26"/>
      <c r="L78" s="5"/>
    </row>
    <row r="79" spans="1:12" ht="48" customHeight="1" x14ac:dyDescent="0.15">
      <c r="A79" s="5">
        <v>77</v>
      </c>
      <c r="B79" s="5" t="s">
        <v>107</v>
      </c>
      <c r="C79" s="12" t="s">
        <v>110</v>
      </c>
      <c r="D79" s="6" t="s">
        <v>111</v>
      </c>
      <c r="E79" s="6" t="s">
        <v>17</v>
      </c>
      <c r="F79" s="5">
        <v>22</v>
      </c>
      <c r="G79" s="17">
        <f t="shared" si="2"/>
        <v>17.285714285714285</v>
      </c>
      <c r="H79" s="17">
        <f t="shared" si="3"/>
        <v>-4.7142857142857153</v>
      </c>
      <c r="I79" s="6">
        <v>50</v>
      </c>
      <c r="J79" s="9" t="s">
        <v>125</v>
      </c>
      <c r="K79" s="26"/>
      <c r="L79" s="5"/>
    </row>
    <row r="80" spans="1:12" ht="48" customHeight="1" x14ac:dyDescent="0.15">
      <c r="A80" s="5">
        <v>78</v>
      </c>
      <c r="B80" s="5" t="s">
        <v>107</v>
      </c>
      <c r="C80" s="12" t="s">
        <v>112</v>
      </c>
      <c r="D80" s="12" t="s">
        <v>113</v>
      </c>
      <c r="E80" s="6" t="s">
        <v>17</v>
      </c>
      <c r="F80" s="5">
        <v>1</v>
      </c>
      <c r="G80" s="17">
        <f t="shared" si="2"/>
        <v>0.7857142857142857</v>
      </c>
      <c r="H80" s="17">
        <f t="shared" si="3"/>
        <v>-0.2142857142857143</v>
      </c>
      <c r="I80" s="6">
        <v>50</v>
      </c>
      <c r="J80" s="9" t="s">
        <v>128</v>
      </c>
      <c r="K80" s="26"/>
      <c r="L80" s="5"/>
    </row>
    <row r="81" spans="1:12" ht="48" customHeight="1" x14ac:dyDescent="0.15">
      <c r="A81" s="5">
        <v>79</v>
      </c>
      <c r="B81" s="5" t="s">
        <v>107</v>
      </c>
      <c r="C81" s="12" t="s">
        <v>114</v>
      </c>
      <c r="D81" s="12" t="s">
        <v>114</v>
      </c>
      <c r="E81" s="6" t="s">
        <v>17</v>
      </c>
      <c r="F81" s="5">
        <v>2</v>
      </c>
      <c r="G81" s="17">
        <f t="shared" si="2"/>
        <v>1.5714285714285714</v>
      </c>
      <c r="H81" s="17">
        <f t="shared" si="3"/>
        <v>-0.4285714285714286</v>
      </c>
      <c r="I81" s="6">
        <v>50</v>
      </c>
      <c r="J81" s="9" t="s">
        <v>128</v>
      </c>
      <c r="K81" s="26"/>
      <c r="L81" s="5"/>
    </row>
    <row r="82" spans="1:12" ht="48" customHeight="1" x14ac:dyDescent="0.15">
      <c r="A82" s="5">
        <v>80</v>
      </c>
      <c r="B82" s="5" t="s">
        <v>107</v>
      </c>
      <c r="C82" s="12" t="s">
        <v>115</v>
      </c>
      <c r="D82" s="12" t="s">
        <v>115</v>
      </c>
      <c r="E82" s="6" t="s">
        <v>17</v>
      </c>
      <c r="F82" s="5">
        <v>5</v>
      </c>
      <c r="G82" s="17">
        <f t="shared" si="2"/>
        <v>3.9285714285714284</v>
      </c>
      <c r="H82" s="17">
        <f t="shared" si="3"/>
        <v>-1.0714285714285716</v>
      </c>
      <c r="I82" s="6">
        <v>50</v>
      </c>
      <c r="J82" s="9" t="s">
        <v>128</v>
      </c>
      <c r="K82" s="26"/>
      <c r="L82" s="5"/>
    </row>
    <row r="83" spans="1:12" ht="48" customHeight="1" x14ac:dyDescent="0.15">
      <c r="A83" s="5">
        <v>81</v>
      </c>
      <c r="B83" s="5" t="s">
        <v>107</v>
      </c>
      <c r="C83" s="12" t="s">
        <v>116</v>
      </c>
      <c r="D83" s="12" t="s">
        <v>116</v>
      </c>
      <c r="E83" s="6" t="s">
        <v>17</v>
      </c>
      <c r="F83" s="13">
        <v>2</v>
      </c>
      <c r="G83" s="17">
        <f t="shared" si="2"/>
        <v>1.5714285714285714</v>
      </c>
      <c r="H83" s="17">
        <f t="shared" si="3"/>
        <v>-0.4285714285714286</v>
      </c>
      <c r="I83" s="6">
        <v>50</v>
      </c>
      <c r="J83" s="9" t="s">
        <v>128</v>
      </c>
      <c r="K83" s="26"/>
      <c r="L83" s="8"/>
    </row>
    <row r="84" spans="1:12" ht="48" customHeight="1" x14ac:dyDescent="0.15">
      <c r="A84" s="5">
        <v>82</v>
      </c>
      <c r="B84" s="5" t="s">
        <v>107</v>
      </c>
      <c r="C84" s="12" t="s">
        <v>117</v>
      </c>
      <c r="D84" s="12" t="s">
        <v>117</v>
      </c>
      <c r="E84" s="6" t="s">
        <v>17</v>
      </c>
      <c r="F84" s="13">
        <v>2</v>
      </c>
      <c r="G84" s="17">
        <f t="shared" si="2"/>
        <v>1.5714285714285714</v>
      </c>
      <c r="H84" s="17">
        <f t="shared" si="3"/>
        <v>-0.4285714285714286</v>
      </c>
      <c r="I84" s="6">
        <v>50</v>
      </c>
      <c r="J84" s="9" t="s">
        <v>128</v>
      </c>
      <c r="K84" s="26"/>
      <c r="L84" s="8"/>
    </row>
    <row r="85" spans="1:12" ht="48" customHeight="1" x14ac:dyDescent="0.15">
      <c r="A85" s="5">
        <v>83</v>
      </c>
      <c r="B85" s="5" t="s">
        <v>107</v>
      </c>
      <c r="C85" s="12" t="s">
        <v>118</v>
      </c>
      <c r="D85" s="12" t="s">
        <v>118</v>
      </c>
      <c r="E85" s="6" t="s">
        <v>17</v>
      </c>
      <c r="F85" s="13">
        <v>0</v>
      </c>
      <c r="G85" s="17">
        <f t="shared" si="2"/>
        <v>0</v>
      </c>
      <c r="H85" s="17">
        <f t="shared" si="3"/>
        <v>0</v>
      </c>
      <c r="I85" s="6">
        <v>50</v>
      </c>
      <c r="J85" s="9" t="s">
        <v>128</v>
      </c>
      <c r="K85" s="26"/>
      <c r="L85" s="8"/>
    </row>
    <row r="86" spans="1:12" ht="48" customHeight="1" x14ac:dyDescent="0.15">
      <c r="A86" s="5">
        <v>84</v>
      </c>
      <c r="B86" s="5" t="s">
        <v>107</v>
      </c>
      <c r="C86" s="12" t="s">
        <v>119</v>
      </c>
      <c r="D86" s="12" t="s">
        <v>119</v>
      </c>
      <c r="E86" s="6" t="s">
        <v>17</v>
      </c>
      <c r="F86" s="13">
        <v>0</v>
      </c>
      <c r="G86" s="17">
        <f t="shared" si="2"/>
        <v>0</v>
      </c>
      <c r="H86" s="17">
        <f t="shared" si="3"/>
        <v>0</v>
      </c>
      <c r="I86" s="6">
        <v>50</v>
      </c>
      <c r="J86" s="9" t="s">
        <v>128</v>
      </c>
      <c r="K86" s="26"/>
      <c r="L86" s="8"/>
    </row>
    <row r="87" spans="1:12" ht="48" customHeight="1" x14ac:dyDescent="0.15">
      <c r="A87" s="5">
        <v>85</v>
      </c>
      <c r="B87" s="5" t="s">
        <v>107</v>
      </c>
      <c r="C87" s="12" t="s">
        <v>120</v>
      </c>
      <c r="D87" s="12" t="s">
        <v>120</v>
      </c>
      <c r="E87" s="6" t="s">
        <v>17</v>
      </c>
      <c r="F87" s="13">
        <v>0</v>
      </c>
      <c r="G87" s="17">
        <f t="shared" si="2"/>
        <v>0</v>
      </c>
      <c r="H87" s="17">
        <f t="shared" si="3"/>
        <v>0</v>
      </c>
      <c r="I87" s="6">
        <v>50</v>
      </c>
      <c r="J87" s="9" t="s">
        <v>128</v>
      </c>
      <c r="K87" s="26"/>
      <c r="L87" s="8"/>
    </row>
    <row r="88" spans="1:12" ht="48" customHeight="1" x14ac:dyDescent="0.15">
      <c r="A88" s="5">
        <v>86</v>
      </c>
      <c r="B88" s="5" t="s">
        <v>107</v>
      </c>
      <c r="C88" s="12" t="s">
        <v>121</v>
      </c>
      <c r="D88" s="12" t="s">
        <v>121</v>
      </c>
      <c r="E88" s="6" t="s">
        <v>17</v>
      </c>
      <c r="F88" s="13">
        <v>0</v>
      </c>
      <c r="G88" s="17">
        <f t="shared" si="2"/>
        <v>0</v>
      </c>
      <c r="H88" s="17">
        <f t="shared" si="3"/>
        <v>0</v>
      </c>
      <c r="I88" s="6">
        <v>50</v>
      </c>
      <c r="J88" s="9" t="s">
        <v>128</v>
      </c>
      <c r="K88" s="26"/>
      <c r="L88" s="8"/>
    </row>
    <row r="89" spans="1:12" ht="48" customHeight="1" x14ac:dyDescent="0.15">
      <c r="A89" s="5">
        <v>87</v>
      </c>
      <c r="B89" s="5" t="s">
        <v>107</v>
      </c>
      <c r="C89" s="12" t="s">
        <v>122</v>
      </c>
      <c r="D89" s="12" t="s">
        <v>122</v>
      </c>
      <c r="E89" s="6" t="s">
        <v>17</v>
      </c>
      <c r="F89" s="13">
        <v>0</v>
      </c>
      <c r="G89" s="17">
        <f t="shared" si="2"/>
        <v>0</v>
      </c>
      <c r="H89" s="17">
        <f t="shared" si="3"/>
        <v>0</v>
      </c>
      <c r="I89" s="6">
        <v>50</v>
      </c>
      <c r="J89" s="9" t="s">
        <v>128</v>
      </c>
      <c r="K89" s="26"/>
      <c r="L89" s="8"/>
    </row>
    <row r="90" spans="1:12" ht="48" customHeight="1" x14ac:dyDescent="0.15">
      <c r="A90" s="5">
        <v>88</v>
      </c>
      <c r="B90" s="5" t="s">
        <v>107</v>
      </c>
      <c r="C90" s="12" t="s">
        <v>123</v>
      </c>
      <c r="D90" s="12" t="s">
        <v>124</v>
      </c>
      <c r="E90" s="6" t="s">
        <v>17</v>
      </c>
      <c r="F90" s="13">
        <v>1</v>
      </c>
      <c r="G90" s="17">
        <f t="shared" si="2"/>
        <v>0.7857142857142857</v>
      </c>
      <c r="H90" s="17">
        <f t="shared" si="3"/>
        <v>-0.2142857142857143</v>
      </c>
      <c r="I90" s="6">
        <v>50</v>
      </c>
      <c r="J90" s="9" t="s">
        <v>128</v>
      </c>
      <c r="K90" s="26"/>
      <c r="L90" s="8"/>
    </row>
    <row r="91" spans="1:12" ht="48" customHeight="1" x14ac:dyDescent="0.15">
      <c r="A91" s="5">
        <v>89</v>
      </c>
      <c r="B91" s="5" t="s">
        <v>107</v>
      </c>
      <c r="C91" s="12" t="s">
        <v>80</v>
      </c>
      <c r="D91" s="12" t="s">
        <v>80</v>
      </c>
      <c r="E91" s="6" t="s">
        <v>17</v>
      </c>
      <c r="F91" s="13">
        <v>0</v>
      </c>
      <c r="G91" s="17">
        <f t="shared" si="2"/>
        <v>0</v>
      </c>
      <c r="H91" s="17">
        <f t="shared" si="3"/>
        <v>0</v>
      </c>
      <c r="I91" s="6">
        <v>50</v>
      </c>
      <c r="J91" s="9" t="s">
        <v>128</v>
      </c>
      <c r="K91" s="26"/>
      <c r="L91" s="8"/>
    </row>
    <row r="92" spans="1:12" ht="48" customHeight="1" x14ac:dyDescent="0.15">
      <c r="A92" s="10" t="s">
        <v>12</v>
      </c>
      <c r="B92" s="11"/>
      <c r="C92" s="11"/>
      <c r="D92" s="11"/>
      <c r="E92" s="11"/>
      <c r="F92" s="11">
        <f>SUM(F3:F91)</f>
        <v>756</v>
      </c>
      <c r="G92" s="5">
        <f t="shared" si="2"/>
        <v>594</v>
      </c>
      <c r="H92" s="17">
        <f t="shared" si="3"/>
        <v>-162</v>
      </c>
      <c r="I92" s="11"/>
      <c r="J92" s="11"/>
      <c r="K92" s="11"/>
      <c r="L92" s="11"/>
    </row>
    <row r="93" spans="1:12" s="14" customFormat="1" ht="48" customHeight="1" x14ac:dyDescent="0.15">
      <c r="A93" s="15"/>
      <c r="B93" s="15"/>
      <c r="C93" s="15"/>
      <c r="D93" s="15"/>
      <c r="E93" s="15"/>
      <c r="F93" s="15"/>
      <c r="G93" s="16"/>
      <c r="H93" s="18"/>
      <c r="I93" s="15"/>
      <c r="J93" s="15"/>
      <c r="K93" s="15"/>
      <c r="L93" s="15"/>
    </row>
  </sheetData>
  <mergeCells count="2">
    <mergeCell ref="A1:L1"/>
    <mergeCell ref="K3:K91"/>
  </mergeCells>
  <phoneticPr fontId="1" type="noConversion"/>
  <pageMargins left="0.7" right="0.7" top="0.75" bottom="0.75" header="0.3" footer="0.3"/>
  <pageSetup paperSize="9" scale="87" fitToHeight="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>
      <selection activeCell="A43" sqref="A43"/>
    </sheetView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H5:H23"/>
  <sheetViews>
    <sheetView workbookViewId="0">
      <selection activeCell="H23" sqref="H23:I30"/>
    </sheetView>
  </sheetViews>
  <sheetFormatPr defaultRowHeight="13.5" x14ac:dyDescent="0.15"/>
  <sheetData>
    <row r="5" spans="8:8" x14ac:dyDescent="0.15">
      <c r="H5" s="13">
        <v>39</v>
      </c>
    </row>
    <row r="6" spans="8:8" x14ac:dyDescent="0.15">
      <c r="H6" s="13">
        <v>35</v>
      </c>
    </row>
    <row r="7" spans="8:8" x14ac:dyDescent="0.15">
      <c r="H7" s="13">
        <v>26</v>
      </c>
    </row>
    <row r="8" spans="8:8" x14ac:dyDescent="0.15">
      <c r="H8" s="13">
        <v>15</v>
      </c>
    </row>
    <row r="9" spans="8:8" x14ac:dyDescent="0.15">
      <c r="H9" s="13">
        <v>15</v>
      </c>
    </row>
    <row r="10" spans="8:8" x14ac:dyDescent="0.15">
      <c r="H10" s="13">
        <v>20</v>
      </c>
    </row>
    <row r="11" spans="8:8" x14ac:dyDescent="0.15">
      <c r="H11" s="13">
        <v>25</v>
      </c>
    </row>
    <row r="12" spans="8:8" x14ac:dyDescent="0.15">
      <c r="H12" s="13">
        <v>13</v>
      </c>
    </row>
    <row r="13" spans="8:8" x14ac:dyDescent="0.15">
      <c r="H13" s="13">
        <v>24</v>
      </c>
    </row>
    <row r="14" spans="8:8" x14ac:dyDescent="0.15">
      <c r="H14" s="13">
        <v>8</v>
      </c>
    </row>
    <row r="15" spans="8:8" x14ac:dyDescent="0.15">
      <c r="H15" s="13">
        <v>5</v>
      </c>
    </row>
    <row r="16" spans="8:8" x14ac:dyDescent="0.15">
      <c r="H16" s="13">
        <v>25</v>
      </c>
    </row>
    <row r="17" spans="8:8" x14ac:dyDescent="0.15">
      <c r="H17" s="13">
        <v>22</v>
      </c>
    </row>
    <row r="18" spans="8:8" x14ac:dyDescent="0.15">
      <c r="H18" s="13">
        <v>11</v>
      </c>
    </row>
    <row r="19" spans="8:8" x14ac:dyDescent="0.15">
      <c r="H19" s="13">
        <v>28</v>
      </c>
    </row>
    <row r="20" spans="8:8" x14ac:dyDescent="0.15">
      <c r="H20" s="13">
        <v>12</v>
      </c>
    </row>
    <row r="21" spans="8:8" x14ac:dyDescent="0.15">
      <c r="H21" s="13">
        <v>7</v>
      </c>
    </row>
    <row r="22" spans="8:8" x14ac:dyDescent="0.15">
      <c r="H22" s="13">
        <v>7</v>
      </c>
    </row>
    <row r="23" spans="8:8" x14ac:dyDescent="0.15">
      <c r="H23" s="13">
        <v>8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合理容量测算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烟草公司</dc:creator>
  <cp:lastModifiedBy>张佚名</cp:lastModifiedBy>
  <cp:lastPrinted>2023-07-07T06:18:32Z</cp:lastPrinted>
  <dcterms:created xsi:type="dcterms:W3CDTF">2006-09-16T00:00:00Z</dcterms:created>
  <dcterms:modified xsi:type="dcterms:W3CDTF">2023-07-07T06:22:10Z</dcterms:modified>
</cp:coreProperties>
</file>